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<sst xmlns="http://schemas.openxmlformats.org/spreadsheetml/2006/main" count="383" uniqueCount="234">
  <si>
    <t>Нормативно – правовые 
основания для разработки Программы</t>
  </si>
  <si>
    <t>• Федеральный закон от 06.10.2003 N 131-ФЗ   «Об общих принципах организации местного самоуправления в Российской Федерации»
• Закон Санкт-Петербурга от 23.09.2009 N 420-79  «Об организации местного самоуправления в Санкт-Петербурге»
•Строительные нормы и правила – СНиП III-10-75.Благоустройство территорий, утвержденные постановлением Государственного комитета Совета Министров СССР по делам строительства от 25.09.1975
•Распоряжение Губернатора Санкт-Петербурга от 23.09.2002 г. № 1784-ра "О мерах по усилению контроля за состоянием внешнего благоустройства" (прил.1) 
•Строительные нормы и правила – СНиП 3.06.03-85. Автомобильные дороги, утвержденные Постановлением Государственного комитета СССР по делам строительства от 20.08.1985 №133)</t>
  </si>
  <si>
    <t>Заказчик Программы</t>
  </si>
  <si>
    <t>Разработчик 
Программы</t>
  </si>
  <si>
    <t>Местная Администрация Муниципального Образования Муниципальный округ   Черная речка, отдел благоустройства и муниципального хозяйства</t>
  </si>
  <si>
    <t>Цели и задачи
 Программы</t>
  </si>
  <si>
    <t xml:space="preserve">• Приведение придомовых и внутридворовых территорий в состояние, соответствующее действующим СНиП и ГОСТ;
•Повышение уровня комфортности внутридворовых территорий
</t>
  </si>
  <si>
    <t>Сроки реализации 
и этапы</t>
  </si>
  <si>
    <t xml:space="preserve"> Ответственный
исполнитель </t>
  </si>
  <si>
    <t>Ожидаемый
 социально-экономический
 эффект</t>
  </si>
  <si>
    <t>ОСНОВНЫЕ МЕРОПРИЯТИЯ ПО РЕАЛИЗАЦИИ ПРОГРАММЫ</t>
  </si>
  <si>
    <t>№
 п/п</t>
  </si>
  <si>
    <t>Вид работ</t>
  </si>
  <si>
    <t>адрес</t>
  </si>
  <si>
    <t>планируемые
конечные
результаты</t>
  </si>
  <si>
    <t>Срок
исполн-я
мер-я</t>
  </si>
  <si>
    <t>Необходимый объем
финансирования
(тыс.руб)</t>
  </si>
  <si>
    <t>улица</t>
  </si>
  <si>
    <t>ед.изм.</t>
  </si>
  <si>
    <t>Кол-во</t>
  </si>
  <si>
    <t>местный
бюджет</t>
  </si>
  <si>
    <t>всего</t>
  </si>
  <si>
    <t>ремонт асфальтобетонного покрытия</t>
  </si>
  <si>
    <t>кв.м</t>
  </si>
  <si>
    <t>Приморский пр., д.14</t>
  </si>
  <si>
    <t>кв.м.</t>
  </si>
  <si>
    <t>учет удорожания стоимости работ и материалов</t>
  </si>
  <si>
    <t>Изготовление и установка ограждений</t>
  </si>
  <si>
    <t>п.м</t>
  </si>
  <si>
    <t>Ремонт ограждений</t>
  </si>
  <si>
    <t>Установка скамеек</t>
  </si>
  <si>
    <t>шт</t>
  </si>
  <si>
    <t>Установка МАФ (полусферы)</t>
  </si>
  <si>
    <t>Искусственные 
неровности</t>
  </si>
  <si>
    <t>ВСЕГО</t>
  </si>
  <si>
    <t>• Федеральный закон от 06.10.2003 N 131-ФЗ   «Об общих принципах организации местного самоуправления в Российской Федерации»
• Закон Санкт-Петербурга от 23.09.2009 N 420-79  «Об организации местного самоуправления в Санкт-Петербурге»</t>
  </si>
  <si>
    <t>Разработчик Программы</t>
  </si>
  <si>
    <t>Местная Администрация Муниципального Образования Муниципальный округ   Черная речка</t>
  </si>
  <si>
    <t>Цели и задачи Программы</t>
  </si>
  <si>
    <t>• Улучшение санитарной и экологической обстановки на территории муниципального образования.</t>
  </si>
  <si>
    <t>Сроки реализации и этапы</t>
  </si>
  <si>
    <t>Наименование
мероприятия</t>
  </si>
  <si>
    <t>срок
исполнения
меропр-я</t>
  </si>
  <si>
    <t>Необходимый объем
финансирования
(тыс.руб.)</t>
  </si>
  <si>
    <t>кол-во</t>
  </si>
  <si>
    <t>в том числе
местн.
бюджет</t>
  </si>
  <si>
    <t>Ланское ш.д.11-13 - ул. Новосибирская, д.10</t>
  </si>
  <si>
    <t>ул. Новосибирская,д.2-4-6-ул. Торжковская,д.6</t>
  </si>
  <si>
    <t>Ланское шоссе, д.3-5-7</t>
  </si>
  <si>
    <t>ул. Торжковская,д.2к.3</t>
  </si>
  <si>
    <t>ул. Новосибирская, д.18/5</t>
  </si>
  <si>
    <t>Ланское шоссе, д.8-ул. Новосибирская,д.12-14</t>
  </si>
  <si>
    <t>Ланское шоссе, 2/57,4,6 - наб. Черной речки, 59к.2</t>
  </si>
  <si>
    <t>ул. Матроса Железняка, д.3</t>
  </si>
  <si>
    <t>ул. Матроса Железняка, д.1</t>
  </si>
  <si>
    <t>ул. Омская, д.24-26</t>
  </si>
  <si>
    <t>ул. Матроса Железняка, д.27-33</t>
  </si>
  <si>
    <t>ул. Новосибирская, д.19-21</t>
  </si>
  <si>
    <t>ул. Матроса Железняка, д.11-15</t>
  </si>
  <si>
    <t>Ланское шоссе, д.10к.5</t>
  </si>
  <si>
    <t>ул. Матроса Железняка, д.19</t>
  </si>
  <si>
    <t>ул. Матроса Железняка, д.21-27</t>
  </si>
  <si>
    <t>ул. Матроса Железняка, д.29</t>
  </si>
  <si>
    <t>ул. Матроса Железняка, д.33-37</t>
  </si>
  <si>
    <t>ул. Омская, д.26-28</t>
  </si>
  <si>
    <t>Ланское шоссе, д.16к.4</t>
  </si>
  <si>
    <t>ул. Матроса Железняка, д.15-21</t>
  </si>
  <si>
    <t>ул. Матроса Железняка, д.53-55</t>
  </si>
  <si>
    <t>Ланское шоссе, д.24к.1</t>
  </si>
  <si>
    <t>ул. Омская, д.27- ул. Матроса Железняка, д.47</t>
  </si>
  <si>
    <t>Ланское шоссе, д.24к.3</t>
  </si>
  <si>
    <t>Ланское шоссе, д.20к.3</t>
  </si>
  <si>
    <t>ул. Омская, д.27-29</t>
  </si>
  <si>
    <t>ул. Матроса Железняка, д.47-51</t>
  </si>
  <si>
    <t>Ланское шоссе, д.69</t>
  </si>
  <si>
    <t>ул. Новосибирская, д.3-5-7</t>
  </si>
  <si>
    <t>Ланское шоссе, д.39-45</t>
  </si>
  <si>
    <t>Ланское шоссе, д.45-49</t>
  </si>
  <si>
    <t>Ланское шоссе, д.49 - ул. Омская,д.8</t>
  </si>
  <si>
    <t>ул. Торжковская,д .32 - ул. Омская,д.4</t>
  </si>
  <si>
    <t>ул. Торжковская,д .26-28</t>
  </si>
  <si>
    <t>ул. Торжковская,д .28</t>
  </si>
  <si>
    <t>ул. Торжковская,д .24к.2</t>
  </si>
  <si>
    <t>ул. Торжковская, д .12</t>
  </si>
  <si>
    <t>ул. Торжковская, д .10 - 10к.2</t>
  </si>
  <si>
    <t>ул. Торжковская, д .8</t>
  </si>
  <si>
    <t>ул. Новосибирская, д.9 - Ланское шоссе,д.21</t>
  </si>
  <si>
    <t>Ланское шоссе, д.21-25</t>
  </si>
  <si>
    <t>Ланское шоссе, д.25-29</t>
  </si>
  <si>
    <t>ул. Торжковская, д .14</t>
  </si>
  <si>
    <t>ул. Торжковская, д .7</t>
  </si>
  <si>
    <t>ул. Торжковская, д .11</t>
  </si>
  <si>
    <t>ул. Белоостровская, д.25</t>
  </si>
  <si>
    <t>ул. Лисичанская, д.14</t>
  </si>
  <si>
    <t>наб. Черной речки, д.29</t>
  </si>
  <si>
    <t>Ушаковская наб., д.9к.1-3</t>
  </si>
  <si>
    <t>наб. Черной речки, д.12-16</t>
  </si>
  <si>
    <t>Карельский пер., д.5</t>
  </si>
  <si>
    <t>ул. Савушкина, д.1</t>
  </si>
  <si>
    <t>наб. Черной речки, д.4-6</t>
  </si>
  <si>
    <t>наб. Черной речки, д.10</t>
  </si>
  <si>
    <t>ул. Савушкина, д.9</t>
  </si>
  <si>
    <t>ул. Школьная, д.6</t>
  </si>
  <si>
    <t>ул. Савушкина, д.19</t>
  </si>
  <si>
    <t>ул. Савушкина, д.17</t>
  </si>
  <si>
    <t>ул. Савушкина, д.15 - ул. Сестрорецкая, д.6</t>
  </si>
  <si>
    <t>ул. Савушкина, д.15 - ул. Сестрорецкая, д.4</t>
  </si>
  <si>
    <t>ул. Сестрорецкая, д.2</t>
  </si>
  <si>
    <t>ул. Сестрорецкая, д.1</t>
  </si>
  <si>
    <t>ул. Школьная,д.10</t>
  </si>
  <si>
    <t>ул. Ак. Шиманского, д.9</t>
  </si>
  <si>
    <t>наб. Черной речки, д.18-20</t>
  </si>
  <si>
    <t>наб. Черной речки, д.24-26</t>
  </si>
  <si>
    <t>ул. Савушкина, д.31</t>
  </si>
  <si>
    <t>ул. Дибуновская, д.4</t>
  </si>
  <si>
    <t>ул. Школьная, д.20</t>
  </si>
  <si>
    <t>ул. Школьная, д.34</t>
  </si>
  <si>
    <t>ул. Дибуновская, д.7</t>
  </si>
  <si>
    <t>ул. Школьная, д.26-30</t>
  </si>
  <si>
    <t>ул. Школьная, д.22-26</t>
  </si>
  <si>
    <t>ул. Савушкина, д.12-16</t>
  </si>
  <si>
    <t>сад у метро Черная речка</t>
  </si>
  <si>
    <t>Приморский пр.,д.7</t>
  </si>
  <si>
    <t>Приморский пр.,д.11</t>
  </si>
  <si>
    <t>ул. Савушкина, д.16</t>
  </si>
  <si>
    <t>Приморский пр.,д.21</t>
  </si>
  <si>
    <t>ул. Савушкина, д.30</t>
  </si>
  <si>
    <t>Приморский пр.,д.41</t>
  </si>
  <si>
    <t>ул. Савушкина, д.42</t>
  </si>
  <si>
    <t>ул. Школьная,д.70</t>
  </si>
  <si>
    <t>ул. Школьная,д.60- ул. Дибуновская, 45к.2</t>
  </si>
  <si>
    <t>ул. Дибуновская, д.27</t>
  </si>
  <si>
    <t>ул. Дибуновская, д.19</t>
  </si>
  <si>
    <t>ул. Школьная,д.40</t>
  </si>
  <si>
    <t>ул. Школьная,д.46- ул. Дибунвоская, д.31</t>
  </si>
  <si>
    <t>ул. Савушкина, д.53</t>
  </si>
  <si>
    <t>ул. Савушкина, д.68</t>
  </si>
  <si>
    <t>ул. Савушкина, д.25</t>
  </si>
  <si>
    <t>ул. Омская, д.15</t>
  </si>
  <si>
    <t>ул. Дибуновская, д.63-67</t>
  </si>
  <si>
    <t>ул. Школьная,д.62</t>
  </si>
  <si>
    <t>ул. Савушкина, д.45</t>
  </si>
  <si>
    <t>ВСЕГО:</t>
  </si>
  <si>
    <t>• Федеральный закон от 06.10.2003 N 131-ФЗ   «Об общих принципах организации местного самоуправления в Российской Федерации»
• Закон Санкт-Петербурга от 23.09.2009 N 420-79  «Об организации местного самоуправления в Санкт-Петербурге»
•Закон Санкт-Петербурга "Об охране зеленых насаждений" № 254-38 от 12.05.2004
•Закон Санкт-Петербурга "О зеленых насаждениях общего пользования" № 430-85 от 8.10.2007
•Постановление Правительства Санкт-Петербурга от 17.11.2005 № 1779 "О порядке учета зеленых насаждений"
•Постановление Правительства Санкт-Петербурга от 22 апреля 2008 года № 451 "О порядке проведения работ по компенсационному озеленению"</t>
  </si>
  <si>
    <t>Объем и источник финансирования</t>
  </si>
  <si>
    <t>Ответственный 
исполнитель</t>
  </si>
  <si>
    <t>Восстановление газона</t>
  </si>
  <si>
    <t>учет удорожания работ и материалов</t>
  </si>
  <si>
    <t>Посадка саженцев</t>
  </si>
  <si>
    <t>Санитарная рубка 
деревьев</t>
  </si>
  <si>
    <t>Завоз плодородного грунта</t>
  </si>
  <si>
    <t>куб.м</t>
  </si>
  <si>
    <t>• Федеральный закон от 06.10.2003 N 131-ФЗ   «Об общих принципах организации местного самоуправления в Российской Федерации»
• Закон Санкт-Петербурга от 23.09.2009 N 420-79  «Об организации местного самоуправления в Санкт-Петербурге»
•Строительные нормы и правила – СНиП III-10-75.Благоустройство территорий, утвержденные постановлением Государственного комитета Совета Министров СССР по делам строительства от 25.09.1975
•Распоряжение Губернатора Санкт-Петербурга от 23.09.2002 г. № 1784-ра "О мерах по усилению контроля за состоянием внешнего благоустройства" (прил.1)
•Строительные нормы и правила – СНиП 3.06.03-85. Автомобильные дороги, утвержденные Постановлением Государственного комитета СССР по делам строительства от 20.08.1985 №133)</t>
  </si>
  <si>
    <t>Ответственный 
исполннитель программы</t>
  </si>
  <si>
    <t>Покрытие детской спортивно-игровой площадки и пешеходных
дорожек</t>
  </si>
  <si>
    <t>Установка детского спортивно-игрового оборудования</t>
  </si>
  <si>
    <t>Демонтаж аварийного игрового оборудования</t>
  </si>
  <si>
    <t>Ремонт оборудования</t>
  </si>
  <si>
    <t>Завоз песка</t>
  </si>
  <si>
    <t>Разработка проекта
на проведение работ по комплексному благоустройству
(на основании разрешительных писем КГА), открытие ордеров ГАТИ</t>
  </si>
  <si>
    <t>Услуги по составлению сметной документации</t>
  </si>
  <si>
    <t>территория МО</t>
  </si>
  <si>
    <t>Услуги технического надзора за работами по благоустройству</t>
  </si>
  <si>
    <t>ул. Сестрорецкая, д.6</t>
  </si>
  <si>
    <t>ул. Оскаленко, д.17,
Приморский пр., д.11,19,
Ланское шоссе, д.16/4,22 к.7,
наб. Черной речки, д.26,
ул. Савушкина, д.15,42,51,54-56,68-70,
ул. Сердобольская, д.37,
ул. Школьная, д.8-10,20,
ул. Сестрорецкая, д.1,4-6,6-8,
ул. Дибуновская, д.55-61, 
ул. Матроса Железняка, д.9-11, 45,
ул. Новосибирская, д.14</t>
  </si>
  <si>
    <t xml:space="preserve">ул. Торжковская, д.2/1,6,8,26,
ул. Сестрорецкая, д.3,5,7,
ул. Матроса Железняка, д.3,15,17,19,21,27,29,31,
ул. Дибуновская, д.59,69,
Приморский пр., д.35-37,39-41,
ул. Савушкина, д.12,22,60а,
наб. Черной речки, д.4,6,10,12,
ул. Школьная, д.2,4,26,72-76,
Ланское шоссе, д.3,5,6,8,123,16/4,25-29,
ул. Новосибирская, д.2,3,4,6,13,14,21
</t>
  </si>
  <si>
    <t xml:space="preserve">Ланское шоссе, д.12к.1,10к.1,55,
ул. Школьная, д.6,14,70,
Ушаковская наб., д.9 к.1,
ул. Дибуновская, д.63, </t>
  </si>
  <si>
    <t xml:space="preserve">ул. Сестрорецкая, д.9,
ул. Омская, д.28,
ул. Дибуновская, д.7,27,69,
ул. Савушкина, д.68,
наб.Черной речки, д.16,
ул.Новосибирская,д.11,16/2,
ул. Матроса Железняка, д.3,
Ланское шоссе, д.16/2,18
</t>
  </si>
  <si>
    <t>наб. Черной речки, д.16,
ул. Сестрорецкая, д.4,
ул. Школьная, д.34,
ул. Омская, д.15,
ул. Новосибирская, д.4,
Ушаковская наб., д.9к.2,
ул. Новосибирская, д.18/5</t>
  </si>
  <si>
    <t>ул. Белоостровская, д.23,33,
ул. Дибуновская, д.5,27,37,41,69
Ланское шоссе, д.2,8,13,15,16/2,18,22к.3,24/1,39,
ул. Матроса Железняка, д.3,15,49
, ул. Омская,д.28, 
ул. Сестрорецкая, д.2,3,4,9
ул. Торжковская,д.2/1,11,
Наб. Черной речки, д.8,16,31,49-51,
Приморский пр., д.19,
Ушаковская наб., д.9к.1-3,
ул. Школьная, д.8,9-11,12,
ул. Савушкина,д.24,18</t>
  </si>
  <si>
    <t>учет удорожания работ и 
материалов</t>
  </si>
  <si>
    <t xml:space="preserve">ул. Матроса Железняка, д.15,31,
ул. Школьная, д.6,9-11,
Ланское шоссе, д.3-5,
ул. Сердобольская, д.13,
</t>
  </si>
  <si>
    <t>ул. Матроса Железняка, д.15,31,
Ланское шоссе, д.3-5,8,59,
ул.Дибуновская, д.7-9,37,41,
ул.Торжковская,д.8,
ул.Школьная,д.6,9-11,
ул. Сердобольская,д.13,
ул. Новосибирская, д.2,
ул. Сестрорецкая, д.9</t>
  </si>
  <si>
    <t xml:space="preserve">ул. Сестрорецкая, д.4-6,9,
Приморский пр.,д.11,
ул. Савушкина, д.1/2,9,15,
ул.Торжковская, д.2/1,
наб.Черной речки, д.4,8,
ул.Школьная, д.4,62
Ланское шоссе, д.13,21,29
</t>
  </si>
  <si>
    <t>ул. Матроса Железняка, д.3,33,
ул. Дибуновская, д.21,49,59,
наб. Черной речки, д.12,
ул. Омская, д.27,
ул. Сердобольская, д.13,
ул. Торжковская, д.8,
ул. Савушкина, д.1/2</t>
  </si>
  <si>
    <t>т/н</t>
  </si>
  <si>
    <t xml:space="preserve">всего </t>
  </si>
  <si>
    <t xml:space="preserve">Паспорт  Муниципальной программы на 2016 год
«Благоустройство придомовых и дворовых территорий 
  муниципального  образования Санкт-Петербурга Муниципальный  округ   Черная  речка »
</t>
  </si>
  <si>
    <t xml:space="preserve">Паспорт  Муниципальной программы на 2016 год
«Участие в пределах своей компетенции в обеспечении чистоты и порядка на территории  муниципального  образования Санкт-Петербурга Муниципальный  округ   Черная  речка »
</t>
  </si>
  <si>
    <t xml:space="preserve">Паспорт  Муниципальной программы на 2016 год
«Озеленение территорий  
муниципального  образования Санкт-Петербурга Муниципальный  округ   Черная  речка »
</t>
  </si>
  <si>
    <t xml:space="preserve"> Паспорт  Муниципальной программы на 2016 год
«Прочие мероприятия в области благоустройства 
    муниципального  образования Санкт-Петербурга Муниципальный  округ   Черная  речка »
</t>
  </si>
  <si>
    <t>07.2016</t>
  </si>
  <si>
    <t>10.2016</t>
  </si>
  <si>
    <t>09.2016</t>
  </si>
  <si>
    <t>12.2016</t>
  </si>
  <si>
    <t>03.2016</t>
  </si>
  <si>
    <t>05.2016</t>
  </si>
  <si>
    <t>06.2016</t>
  </si>
  <si>
    <t>08.2016</t>
  </si>
  <si>
    <t xml:space="preserve">Восстановление газона — 09.2016,
Посадка саженцев —09.2016,  10.2016,
Санитарная рубка деревьев — 03.2016,
Завоз плодородного грунта - 05.2016,
</t>
  </si>
  <si>
    <t>ул. Дибуновская, д.51,63,
ул. Оскаленко, д.4,
Ланское шоссе, д.24к.2</t>
  </si>
  <si>
    <t>Разработка проектов на проведение работ в 2016 году:
Ланское шоссе, д.24 к.2-4,
Ланское шоссе, д.24к.6</t>
  </si>
  <si>
    <t>Ланское шоссе, д.24к.2-4</t>
  </si>
  <si>
    <t>10.2015</t>
  </si>
  <si>
    <t>Ланское шоссе, д.24к.6</t>
  </si>
  <si>
    <t>09.2015</t>
  </si>
  <si>
    <t xml:space="preserve">Разработка проектов на проведение работ в 2017 году:
наб. Черной речки, д.26,
ул. Савушкина, д.45,
Ланское шоссе, д.59,
</t>
  </si>
  <si>
    <t>Обязательные платежи за согласование проектной документации:
наб. Черной речки, д.26,
ул. Савушкина, д.45,
Ланское шоссе, д.59,
Ланское шоссе, д.24 к.2-4, 
Ланское шоссе, д.24к.6</t>
  </si>
  <si>
    <t>06.2016
07.2016</t>
  </si>
  <si>
    <r>
      <t>Покрытие детской спортивно-игровой площадки и пешеходных дорожек - 09.2016,
Установка детского спортивного оборудования — 07.2016, 09.2016,
Демонтаж аварийного оборудования - 07.2016,
Ремонт оборудования - 06</t>
    </r>
    <r>
      <rPr>
        <sz val="12"/>
        <rFont val="Times New Roman"/>
        <family val="1"/>
      </rPr>
      <t xml:space="preserve">.2016,
</t>
    </r>
    <r>
      <rPr>
        <sz val="12"/>
        <color indexed="8"/>
        <rFont val="Times New Roman"/>
        <family val="1"/>
      </rPr>
      <t xml:space="preserve">Завоз песка. - 05.2016,
Разработка проекта на проведение работ по комплексному благоустройству - 08.2016,
Открытие ордеров ГАТИ - 06.2016,07.2016,
Услуги по составлению сметной документации - 06.2016,
Обязательные платежи при согласовании проектов - 08.2016,
Услуги технического надзора за работами по благоустройству - 12.2016. 
</t>
    </r>
  </si>
  <si>
    <t>наб. Черной речки, д.8,24,26,
ул. Школьная, д.9,70,
Ланское шоссе, д.2/57,10/5,21,24к.1,24к.3-5,25,
ул. Новосибирская, д.10,11,14,
ул. Дибуновская, д.47,49,67,
Приморский пр., д.43,
ул. Савушкина, д.12,14,25,31,
ул. Торжковская, д.10,11, 
Ушаковская наб., д.9к.1-3
ул. Омская, д.26</t>
  </si>
  <si>
    <t>Местная Администрация Муниципального Образования 
Муниципальный округ   Черная речка</t>
  </si>
  <si>
    <t>Местная Администрация Муниципального Образования
 Муниципальный округ   Черная речка</t>
  </si>
  <si>
    <t>Содержание и уборка территорий зеленых насаждений внутриквартального озеленения, территорий детских, спортивных площадок и зон отдыха,вывоз и утилизация листвы, обслуживание  информационных стендов на территории Муниципального округа Черная речка</t>
  </si>
  <si>
    <t>Местная администрация Муниципального Образования Муниципальный округ   Черная речка</t>
  </si>
  <si>
    <t>Открытие ордера ГАТИ на проведение работ по благоустройству в 2016 году:
Ланское шоссе, д.24 к.2-4,
Ланское шоссе, д.24к.6,
ул. Матроса Железняка, д. 11                                            ул. Матроса Железняка, д.37                                        ул. Торжковская, д.12          ул. Сестрорецкая, д.3          Приморский пр., д.14,
ул. Савушкина, д.25,
ул. Сестрорецкая, д.6</t>
  </si>
  <si>
    <t xml:space="preserve">ул. Новосибирская, д.14
ул. Матроса Железняка, д.3,7,11,13,15,17,23,27,31,37,39,43,
Ланское шоссе, д.10к.1,12к.1,2,4,14,15,16/1,16к.4,18,23,24к.2,27,
ул. Омская, д.10,13,23,
ул. Савушкина, д.1,9,14,16,46,52,58,64,66,74,
Карельский пер., д.1,3,7,
ул. Торжковская, д.1,4,7,11-13,12,
наб. Черной речки, д.51а,61,
ул. Старобельская, д.2-4, Ушаковская наб., д.9 к.1-3,
ул. Белоостровская, д.31,35,
ул. Новосибирская, д.3,8,11,
ул. Школьная, д.6,9-11,12,14,30,42,58,60,70
Приморский пр., д.11, 17,19,21,23,25,27, 37к.2,39,41к.2,47,59
Шишмаревский, д.4, 
ул. Оскаленко, д.4,18,
ул. Дибуновская, д.23,33,37,49,55,57,59,61,
ул. Покрышева, д.4,
Коломяжский пр., д.1,
 ул.,Ак.Шиманского, д.9,
ул. Сестрорецкая, д.1,5,7
</t>
  </si>
  <si>
    <t xml:space="preserve">• Формирование комфорта, эстетической и функциональной
 привлекательности, качества и удобства жизни горожан;
•Забота о детском населении и их родителях, проведении их досуга, снижении травматизма;
• Создание благоустроенных пространств побуждает жителей округа принимать активное участие в улучшении и сохранении окружающей жилой среды;
•Площадь отремонтированного асфальтобетонного покрытия-4416,3 кв.м
•Количество установленных ограждений газонов - 2354 п.м;
•Количество отремонтированных ограждений газонов - 3574 п.м;
•Количество установленных скамеек - 20 шт;
•Количество установленных МАФ (полусферы) - 7 шт. 
</t>
  </si>
  <si>
    <t xml:space="preserve"> Паспорт  Муниципальной программы на 2016 год
«Устройство искусственных дорожных неровностей на проездах и въездах на придомовых территориях и дворовых территориях 
    муниципального  образования Санкт-Петербурга Муниципальный  округ   Черная  речка »
</t>
  </si>
  <si>
    <t xml:space="preserve">• Приведение придомовых и внутридворовых территорий в состояние, соответствующее действующим СНиП и ГОСТ;
•Повышение уровня комфортности внутридворовых территорий
•Снижение уровня травматизма на дворовых и придомовых территориях
</t>
  </si>
  <si>
    <t>Искусственные неровности - 09.2016</t>
  </si>
  <si>
    <t>Местный бюджет МО Черная речка, объем — 983,7 тыс. руб.</t>
  </si>
  <si>
    <t xml:space="preserve">• Формирование комфорта, эстетической и функциональной
 привлекательности, качества и удобства жизни горожан;
•Забота о детском населении и их родителях, проведении их досуга, снижении травматизма;
• Создание благоустроенных пространств побуждает жителей округа принимать активное участие в улучшении и сохранении окружающей жилой среды;
•Количество установленных искусственных неровностей - 24 шт
</t>
  </si>
  <si>
    <t xml:space="preserve">• Формирование комфорта, эстетической и функциональной
 привлекательности, качества и удобства жизни горожан;
• Создание благоустроенных пространств побуждает жителей округа принимать активное участие в улучшении и сохранении окружающей жилой среды;
•Площадь территорий зеленых насаждений, детских и спортивных площадок, которые содержатся в удовлетворительном санитарном состоянии - 238506 кв.м
</t>
  </si>
  <si>
    <t>• Формирование комфорта, эстетической и функциональной
 привлекательности, качества и удобства жизни горожан;
• Создание благоустроенных пространств побуждает жителей 
округа принимать активное участие в улучшении и сохранении 
окружающей жилой среды;
•Снижение травматизма
•Площадь восстанвленного газона - 3715,9 кв.м;
•Количество посаженных саженцев деревьев и кустарников - 270 шт,
•Количество деревьев, подвергнутых санитарной вырубке - 131 шт,
•Количество завезенного плодородного грунта - 70 куб.м</t>
  </si>
  <si>
    <t xml:space="preserve">• Формирование комфорта, эстетической и функциональной
 привлекательности, качества и удобства жизни горожан;
•Забота о детском населении и их родителях, проведении их досуга, снижении травматизма;
• Создание благоустроенных пространств побуждает жителей округа принимать активное участие в улучшении и сохранении окружающей жилой среды;
•Площадь обустроенных детских спортивно-игровых площадок - 1587,6 кв.м,
•Количество установленного детского спортивно-игрового оборудования - 66 шт,
•Количество демонтированного игрового оборудования - 9 шт,
•Количество отремонтированного игрового оборудования - 28 шт,
•Количество песка, завезенного в песочницы - 59 куб.м,
•Количество разработанных проектов на проведение работ по благоус тройству - 5 шт.,
•Количество открытых ордеров ГАТИ на проведение работ по благоустройству - 9 шт.
</t>
  </si>
  <si>
    <r>
      <t>Местный бюджет МО Черная речка на 2016 год, объем — 9786,1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т</t>
    </r>
    <r>
      <rPr>
        <sz val="12"/>
        <color indexed="8"/>
        <rFont val="Times New Roman"/>
        <family val="1"/>
      </rPr>
      <t>ыс. руб.</t>
    </r>
  </si>
  <si>
    <t xml:space="preserve">Приложение  № 1
к  Постановлению от______________ № ________
           «Об  утверждении  муниципальных  программ  Муниципального округа
 Черная  речка  на  2016 год» 
УТВЕРЖДАЮ
Глава Местной Администрации
                                               ________________С.С. Азаренков    
</t>
  </si>
  <si>
    <t>В течение 2016 года поквартально.</t>
  </si>
  <si>
    <t>Источник  и объем финансирования</t>
  </si>
  <si>
    <t>Отдел благоустройства и муниципального хозяйства</t>
  </si>
  <si>
    <t>Местный бюджет МО Черная речка на 2016 год,  10 500 тыс. руб.</t>
  </si>
  <si>
    <t>Ответственный исполнитель программы</t>
  </si>
  <si>
    <t>Отдел благоустройства и народного хозяйства</t>
  </si>
  <si>
    <t>Источник и объем финансирования</t>
  </si>
  <si>
    <t xml:space="preserve">Ремонт асфальтобетонного покрытия, ремонт ограждений,
Установка скамеек - 07.2016,
Изготовление и установка ограждений, установка МАФ (полусферы) - 09.2016,
</t>
  </si>
  <si>
    <t xml:space="preserve">Приложение  № 3
к  Постановлению от __________ №   ________
           «Об  утверждении  муниципальных  программ  Муниципального округа
 Черная  речка  на  2016 год» 
УТВЕРЖДАЮ
Глава Местной Администрации
                                               ________________С. С. Азаренков    
</t>
  </si>
  <si>
    <t>Местный бюджет МО Черная речка на 2016 год , объем — 4285,5 тыс.руб.</t>
  </si>
  <si>
    <t>Местная Администрация Муниципального Образования Муниципальный округ Черная речка</t>
  </si>
  <si>
    <t>Местный бюджет МО Черная речка на 2016 год, объем — 15275,3 тыс. руб.</t>
  </si>
  <si>
    <t xml:space="preserve">Приложение  № 4
к  Постановлению от ______2015 №    ____
           «Об  утверждении  муниципальных  программ  внутригородского муниципального образования Санкт-Петербурга Муниципальный округ
 Черная  речка  на  2016 год» 
УТВЕРЖДАЮ
Глава Местной Администрации
                                               ________________С. С. Азаренков    
</t>
  </si>
  <si>
    <t xml:space="preserve">Приложение  № 2
к  Постановлению от______________№  _______
           «Об  утверждении  муниципальных  программ   Муниципального округа
 Черная  речка  на  2016 год» 
УТВЕРЖДАЮ
Глава Местной Администрации
                                               ________________С. С. Азаренков    
</t>
  </si>
  <si>
    <t xml:space="preserve">Приложение  № 5
к  Постановлению от __________ №    ____
           «Об  утверждении  муниципальных  программ  Муниципального округа
 Черная  речка  на  2016 год» 
УТВЕРЖДАЮ
Глава Местной Администрации
                                               ________________С. С. Азаренков    
</t>
  </si>
  <si>
    <t xml:space="preserve">• Федеральный закон от 06.10.2003 N 131-ФЗ   «Об общих принципах организации местного самоуправления в Российской Федерации»
• Закон Санкт-Петербурга от 23.09.2009 N 420-79  «Об организации местного самоуправления в Санкт-Петербурге»
•Строительные нормы и правила – СНиП III-10-75.Благоустройство территорий, утвержденные постановлением Государственного комитета Совета Министров СССР по делам строительства от 25.09.1975
•Распоряжение Губернатора Санкт-Петербурга от 23.09.2002 г. № 1784-ра "О мерах по усилению контроля за состоянием внешнего благоустройства"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</si>
</sst>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5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6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34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5" fillId="33" borderId="10" xfId="52" applyNumberFormat="1" applyFont="1" applyFill="1" applyBorder="1" applyAlignment="1">
      <alignment horizontal="center"/>
      <protection/>
    </xf>
    <xf numFmtId="172" fontId="27" fillId="33" borderId="10" xfId="52" applyNumberFormat="1" applyFont="1" applyFill="1" applyBorder="1" applyAlignment="1">
      <alignment horizontal="center"/>
      <protection/>
    </xf>
    <xf numFmtId="172" fontId="8" fillId="33" borderId="10" xfId="0" applyNumberFormat="1" applyFont="1" applyFill="1" applyBorder="1" applyAlignment="1">
      <alignment/>
    </xf>
    <xf numFmtId="0" fontId="6" fillId="33" borderId="10" xfId="52" applyFont="1" applyFill="1" applyBorder="1" applyAlignment="1">
      <alignment horizont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172" fontId="5" fillId="33" borderId="10" xfId="52" applyNumberFormat="1" applyFont="1" applyFill="1" applyBorder="1" applyAlignment="1">
      <alignment horizontal="center"/>
      <protection/>
    </xf>
    <xf numFmtId="172" fontId="6" fillId="33" borderId="10" xfId="0" applyNumberFormat="1" applyFont="1" applyFill="1" applyBorder="1" applyAlignment="1">
      <alignment horizontal="center"/>
    </xf>
    <xf numFmtId="0" fontId="6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172" fontId="5" fillId="33" borderId="10" xfId="5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left" wrapText="1"/>
      <protection/>
    </xf>
    <xf numFmtId="0" fontId="8" fillId="33" borderId="10" xfId="52" applyFont="1" applyFill="1" applyBorder="1" applyAlignment="1">
      <alignment horizontal="center" wrapText="1"/>
      <protection/>
    </xf>
    <xf numFmtId="172" fontId="27" fillId="33" borderId="10" xfId="52" applyNumberFormat="1" applyFont="1" applyFill="1" applyBorder="1" applyAlignment="1">
      <alignment horizontal="center" vertical="center"/>
      <protection/>
    </xf>
    <xf numFmtId="172" fontId="8" fillId="3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vertical="center" wrapText="1"/>
      <protection/>
    </xf>
    <xf numFmtId="172" fontId="27" fillId="0" borderId="10" xfId="5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left" vertical="center"/>
      <protection/>
    </xf>
    <xf numFmtId="0" fontId="6" fillId="33" borderId="14" xfId="52" applyFont="1" applyFill="1" applyBorder="1" applyAlignment="1">
      <alignment wrapText="1"/>
      <protection/>
    </xf>
    <xf numFmtId="172" fontId="8" fillId="33" borderId="10" xfId="0" applyNumberFormat="1" applyFont="1" applyFill="1" applyBorder="1" applyAlignment="1">
      <alignment horizontal="center"/>
    </xf>
    <xf numFmtId="0" fontId="6" fillId="33" borderId="13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>
      <alignment horizontal="center"/>
      <protection/>
    </xf>
    <xf numFmtId="0" fontId="6" fillId="33" borderId="17" xfId="52" applyFont="1" applyFill="1" applyBorder="1" applyAlignment="1">
      <alignment horizontal="left" vertical="center"/>
      <protection/>
    </xf>
    <xf numFmtId="0" fontId="6" fillId="33" borderId="11" xfId="52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6" fillId="33" borderId="13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6" fillId="33" borderId="13" xfId="52" applyFont="1" applyFill="1" applyBorder="1" applyAlignment="1">
      <alignment vertical="center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0" xfId="52" applyFont="1" applyBorder="1" applyAlignment="1">
      <alignment horizontal="left" vertical="center" wrapText="1"/>
      <protection/>
    </xf>
    <xf numFmtId="0" fontId="6" fillId="33" borderId="14" xfId="52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center"/>
    </xf>
    <xf numFmtId="49" fontId="6" fillId="33" borderId="14" xfId="52" applyNumberFormat="1" applyFont="1" applyFill="1" applyBorder="1" applyAlignment="1">
      <alignment horizontal="center" wrapText="1"/>
      <protection/>
    </xf>
    <xf numFmtId="0" fontId="6" fillId="33" borderId="18" xfId="52" applyFont="1" applyFill="1" applyBorder="1" applyAlignment="1">
      <alignment horizontal="left" wrapText="1"/>
      <protection/>
    </xf>
    <xf numFmtId="0" fontId="6" fillId="33" borderId="11" xfId="0" applyFont="1" applyFill="1" applyBorder="1" applyAlignment="1">
      <alignment horizontal="center"/>
    </xf>
    <xf numFmtId="49" fontId="6" fillId="33" borderId="18" xfId="52" applyNumberFormat="1" applyFont="1" applyFill="1" applyBorder="1" applyAlignment="1">
      <alignment horizontal="center" wrapText="1"/>
      <protection/>
    </xf>
    <xf numFmtId="0" fontId="6" fillId="33" borderId="11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5" fillId="33" borderId="11" xfId="52" applyNumberFormat="1" applyFont="1" applyFill="1" applyBorder="1" applyAlignment="1">
      <alignment horizontal="center"/>
      <protection/>
    </xf>
    <xf numFmtId="172" fontId="5" fillId="33" borderId="11" xfId="52" applyNumberFormat="1" applyFont="1" applyFill="1" applyBorder="1" applyAlignment="1">
      <alignment horizontal="center" vertical="center"/>
      <protection/>
    </xf>
    <xf numFmtId="0" fontId="6" fillId="33" borderId="10" xfId="0" applyNumberFormat="1" applyFont="1" applyFill="1" applyBorder="1" applyAlignment="1">
      <alignment/>
    </xf>
    <xf numFmtId="0" fontId="6" fillId="33" borderId="14" xfId="52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4" xfId="52" applyFont="1" applyFill="1" applyBorder="1" applyAlignment="1">
      <alignment horizontal="center" vertical="center" wrapText="1"/>
      <protection/>
    </xf>
    <xf numFmtId="49" fontId="6" fillId="33" borderId="14" xfId="52" applyNumberFormat="1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6" fillId="0" borderId="11" xfId="52" applyFont="1" applyBorder="1" applyAlignment="1">
      <alignment horizontal="left" vertical="center" wrapText="1"/>
      <protection/>
    </xf>
    <xf numFmtId="0" fontId="6" fillId="33" borderId="14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26" fillId="0" borderId="17" xfId="0" applyFont="1" applyFill="1" applyBorder="1" applyAlignment="1">
      <alignment horizontal="center" vertical="center"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172" fontId="8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4.8515625" style="0" customWidth="1"/>
    <col min="8" max="8" width="11.140625" style="0" customWidth="1"/>
  </cols>
  <sheetData>
    <row r="1" spans="1:8" ht="141" customHeight="1">
      <c r="A1" s="25" t="s">
        <v>217</v>
      </c>
      <c r="B1" s="25"/>
      <c r="C1" s="25"/>
      <c r="D1" s="25"/>
      <c r="E1" s="25"/>
      <c r="F1" s="25"/>
      <c r="G1" s="25"/>
      <c r="H1" s="25"/>
    </row>
    <row r="2" spans="1:8" ht="71.25" customHeight="1">
      <c r="A2" s="26" t="s">
        <v>177</v>
      </c>
      <c r="B2" s="26"/>
      <c r="C2" s="26"/>
      <c r="D2" s="26"/>
      <c r="E2" s="26"/>
      <c r="F2" s="26"/>
      <c r="G2" s="26"/>
      <c r="H2" s="26"/>
    </row>
    <row r="3" spans="1:8" ht="208.5" customHeight="1">
      <c r="A3" s="20" t="s">
        <v>0</v>
      </c>
      <c r="B3" s="20"/>
      <c r="C3" s="21" t="s">
        <v>1</v>
      </c>
      <c r="D3" s="21"/>
      <c r="E3" s="21"/>
      <c r="F3" s="21"/>
      <c r="G3" s="21"/>
      <c r="H3" s="21"/>
    </row>
    <row r="4" spans="1:8" ht="35.25" customHeight="1">
      <c r="A4" s="27" t="s">
        <v>2</v>
      </c>
      <c r="B4" s="27"/>
      <c r="C4" s="20" t="s">
        <v>201</v>
      </c>
      <c r="D4" s="27"/>
      <c r="E4" s="27"/>
      <c r="F4" s="27"/>
      <c r="G4" s="27"/>
      <c r="H4" s="27"/>
    </row>
    <row r="5" spans="1:8" ht="60" customHeight="1">
      <c r="A5" s="20" t="s">
        <v>3</v>
      </c>
      <c r="B5" s="20"/>
      <c r="C5" s="20" t="s">
        <v>4</v>
      </c>
      <c r="D5" s="20"/>
      <c r="E5" s="20"/>
      <c r="F5" s="20"/>
      <c r="G5" s="20"/>
      <c r="H5" s="20"/>
    </row>
    <row r="6" spans="1:8" ht="49.5" customHeight="1">
      <c r="A6" s="20" t="s">
        <v>5</v>
      </c>
      <c r="B6" s="20"/>
      <c r="C6" s="20" t="s">
        <v>6</v>
      </c>
      <c r="D6" s="20"/>
      <c r="E6" s="20"/>
      <c r="F6" s="20"/>
      <c r="G6" s="20"/>
      <c r="H6" s="20"/>
    </row>
    <row r="7" spans="1:8" ht="64.5" customHeight="1">
      <c r="A7" s="20" t="s">
        <v>7</v>
      </c>
      <c r="B7" s="20"/>
      <c r="C7" s="20" t="s">
        <v>225</v>
      </c>
      <c r="D7" s="20"/>
      <c r="E7" s="20"/>
      <c r="F7" s="20"/>
      <c r="G7" s="20"/>
      <c r="H7" s="20"/>
    </row>
    <row r="8" spans="1:8" ht="39" customHeight="1">
      <c r="A8" s="20" t="s">
        <v>224</v>
      </c>
      <c r="B8" s="20"/>
      <c r="C8" s="20" t="s">
        <v>216</v>
      </c>
      <c r="D8" s="20"/>
      <c r="E8" s="20"/>
      <c r="F8" s="20"/>
      <c r="G8" s="20"/>
      <c r="H8" s="20"/>
    </row>
    <row r="9" spans="1:8" ht="31.5" customHeight="1">
      <c r="A9" s="19" t="s">
        <v>8</v>
      </c>
      <c r="B9" s="19"/>
      <c r="C9" s="20" t="s">
        <v>220</v>
      </c>
      <c r="D9" s="20"/>
      <c r="E9" s="20"/>
      <c r="F9" s="20"/>
      <c r="G9" s="20"/>
      <c r="H9" s="20"/>
    </row>
    <row r="10" spans="1:8" ht="189" customHeight="1">
      <c r="A10" s="20" t="s">
        <v>9</v>
      </c>
      <c r="B10" s="20"/>
      <c r="C10" s="21" t="s">
        <v>207</v>
      </c>
      <c r="D10" s="21"/>
      <c r="E10" s="21"/>
      <c r="F10" s="21"/>
      <c r="G10" s="21"/>
      <c r="H10" s="21"/>
    </row>
    <row r="12" spans="1:8" ht="15">
      <c r="A12" s="38"/>
      <c r="B12" s="38"/>
      <c r="C12" s="38"/>
      <c r="D12" s="38"/>
      <c r="E12" s="38"/>
      <c r="F12" s="38"/>
      <c r="G12" s="38"/>
      <c r="H12" s="38"/>
    </row>
    <row r="13" spans="1:8" ht="15">
      <c r="A13" s="39" t="s">
        <v>10</v>
      </c>
      <c r="B13" s="39"/>
      <c r="C13" s="39"/>
      <c r="D13" s="39"/>
      <c r="E13" s="39"/>
      <c r="F13" s="39"/>
      <c r="G13" s="39"/>
      <c r="H13" s="39"/>
    </row>
    <row r="14" spans="1:8" ht="15">
      <c r="A14" s="38"/>
      <c r="B14" s="38"/>
      <c r="C14" s="38"/>
      <c r="D14" s="38"/>
      <c r="E14" s="38"/>
      <c r="F14" s="38"/>
      <c r="G14" s="38"/>
      <c r="H14" s="38"/>
    </row>
    <row r="15" spans="1:8" ht="70.5" customHeight="1">
      <c r="A15" s="31" t="s">
        <v>11</v>
      </c>
      <c r="B15" s="22" t="s">
        <v>12</v>
      </c>
      <c r="C15" s="6" t="s">
        <v>13</v>
      </c>
      <c r="D15" s="31" t="s">
        <v>14</v>
      </c>
      <c r="E15" s="31"/>
      <c r="F15" s="23" t="s">
        <v>15</v>
      </c>
      <c r="G15" s="47" t="s">
        <v>16</v>
      </c>
      <c r="H15" s="47"/>
    </row>
    <row r="16" spans="1:8" ht="30.75" customHeight="1">
      <c r="A16" s="31"/>
      <c r="B16" s="22"/>
      <c r="C16" s="1" t="s">
        <v>17</v>
      </c>
      <c r="D16" s="1" t="s">
        <v>18</v>
      </c>
      <c r="E16" s="1" t="s">
        <v>19</v>
      </c>
      <c r="F16" s="23"/>
      <c r="G16" s="3" t="s">
        <v>20</v>
      </c>
      <c r="H16" s="6" t="s">
        <v>21</v>
      </c>
    </row>
    <row r="17" spans="1:8" ht="12.75" customHeight="1">
      <c r="A17" s="48"/>
      <c r="B17" s="49" t="s">
        <v>22</v>
      </c>
      <c r="C17" s="17" t="s">
        <v>206</v>
      </c>
      <c r="D17" s="50" t="s">
        <v>23</v>
      </c>
      <c r="E17" s="18">
        <v>3121.9</v>
      </c>
      <c r="F17" s="51" t="s">
        <v>181</v>
      </c>
      <c r="G17" s="52">
        <v>3311.7</v>
      </c>
      <c r="H17" s="52">
        <v>3311.7</v>
      </c>
    </row>
    <row r="18" spans="1:8" ht="383.25" customHeight="1">
      <c r="A18" s="48"/>
      <c r="B18" s="49"/>
      <c r="C18" s="17"/>
      <c r="D18" s="50"/>
      <c r="E18" s="18"/>
      <c r="F18" s="51"/>
      <c r="G18" s="52"/>
      <c r="H18" s="52"/>
    </row>
    <row r="19" spans="1:8" ht="22.5" customHeight="1">
      <c r="A19" s="48"/>
      <c r="B19" s="49"/>
      <c r="C19" s="16" t="s">
        <v>24</v>
      </c>
      <c r="D19" s="53" t="s">
        <v>25</v>
      </c>
      <c r="E19" s="15">
        <v>1287.3</v>
      </c>
      <c r="F19" s="54" t="s">
        <v>181</v>
      </c>
      <c r="G19" s="55">
        <v>1765.8</v>
      </c>
      <c r="H19" s="55">
        <v>1765.8</v>
      </c>
    </row>
    <row r="20" spans="1:8" ht="22.5" customHeight="1">
      <c r="A20" s="48"/>
      <c r="B20" s="49"/>
      <c r="C20" s="16" t="s">
        <v>163</v>
      </c>
      <c r="D20" s="53" t="s">
        <v>23</v>
      </c>
      <c r="E20" s="15">
        <v>7.1</v>
      </c>
      <c r="F20" s="54" t="s">
        <v>181</v>
      </c>
      <c r="G20" s="55">
        <v>6.9</v>
      </c>
      <c r="H20" s="55">
        <v>6.9</v>
      </c>
    </row>
    <row r="21" spans="1:8" ht="27.75" customHeight="1">
      <c r="A21" s="48"/>
      <c r="B21" s="49"/>
      <c r="C21" s="9" t="s">
        <v>26</v>
      </c>
      <c r="D21" s="53"/>
      <c r="E21" s="15"/>
      <c r="F21" s="54"/>
      <c r="G21" s="55">
        <v>150</v>
      </c>
      <c r="H21" s="55">
        <v>150</v>
      </c>
    </row>
    <row r="22" spans="1:8" ht="15" customHeight="1">
      <c r="A22" s="48"/>
      <c r="B22" s="49"/>
      <c r="C22" s="56"/>
      <c r="D22" s="56"/>
      <c r="E22" s="57">
        <f>SUM(E20,E19,E17)</f>
        <v>4416.3</v>
      </c>
      <c r="F22" s="58"/>
      <c r="G22" s="59">
        <f>SUM(G19:G21,G17)</f>
        <v>5234.4</v>
      </c>
      <c r="H22" s="60">
        <f>SUM(H17,H19,H20,H21)</f>
        <v>5234.4</v>
      </c>
    </row>
    <row r="23" spans="1:8" ht="15" customHeight="1">
      <c r="A23" s="48">
        <v>2</v>
      </c>
      <c r="B23" s="49" t="s">
        <v>27</v>
      </c>
      <c r="C23" s="56" t="s">
        <v>163</v>
      </c>
      <c r="D23" s="61" t="s">
        <v>28</v>
      </c>
      <c r="E23" s="62">
        <v>194</v>
      </c>
      <c r="F23" s="58" t="s">
        <v>182</v>
      </c>
      <c r="G23" s="63">
        <v>732.6</v>
      </c>
      <c r="H23" s="64">
        <v>732.6</v>
      </c>
    </row>
    <row r="24" spans="1:8" ht="230.25" customHeight="1">
      <c r="A24" s="48"/>
      <c r="B24" s="49"/>
      <c r="C24" s="65" t="s">
        <v>164</v>
      </c>
      <c r="D24" s="53" t="s">
        <v>28</v>
      </c>
      <c r="E24" s="66">
        <v>2160</v>
      </c>
      <c r="F24" s="54" t="s">
        <v>183</v>
      </c>
      <c r="G24" s="67">
        <v>3017.5</v>
      </c>
      <c r="H24" s="55">
        <v>3017.5</v>
      </c>
    </row>
    <row r="25" spans="1:10" ht="27" customHeight="1">
      <c r="A25" s="48"/>
      <c r="B25" s="49"/>
      <c r="C25" s="9" t="s">
        <v>26</v>
      </c>
      <c r="D25" s="68"/>
      <c r="E25" s="66"/>
      <c r="F25" s="58"/>
      <c r="G25" s="67">
        <v>50</v>
      </c>
      <c r="H25" s="55">
        <v>50</v>
      </c>
      <c r="J25" s="4"/>
    </row>
    <row r="26" spans="1:8" ht="15">
      <c r="A26" s="48"/>
      <c r="B26" s="49"/>
      <c r="C26" s="69"/>
      <c r="D26" s="69"/>
      <c r="E26" s="70">
        <f>SUM(E24,E23)</f>
        <v>2354</v>
      </c>
      <c r="F26" s="69"/>
      <c r="G26" s="71">
        <f>SUM(G23:G25)</f>
        <v>3800.1</v>
      </c>
      <c r="H26" s="72">
        <f>SUM(H23:H25)</f>
        <v>3800.1</v>
      </c>
    </row>
    <row r="27" spans="1:8" ht="272.25" customHeight="1">
      <c r="A27" s="73">
        <v>3</v>
      </c>
      <c r="B27" s="62" t="s">
        <v>29</v>
      </c>
      <c r="C27" s="56" t="s">
        <v>165</v>
      </c>
      <c r="D27" s="53" t="s">
        <v>28</v>
      </c>
      <c r="E27" s="66">
        <v>3574</v>
      </c>
      <c r="F27" s="54" t="s">
        <v>181</v>
      </c>
      <c r="G27" s="71">
        <v>500</v>
      </c>
      <c r="H27" s="74">
        <v>500</v>
      </c>
    </row>
    <row r="28" spans="1:8" ht="132.75" customHeight="1">
      <c r="A28" s="73">
        <v>4</v>
      </c>
      <c r="B28" s="65" t="s">
        <v>30</v>
      </c>
      <c r="C28" s="9" t="s">
        <v>174</v>
      </c>
      <c r="D28" s="53" t="s">
        <v>31</v>
      </c>
      <c r="E28" s="66">
        <v>20</v>
      </c>
      <c r="F28" s="54" t="s">
        <v>181</v>
      </c>
      <c r="G28" s="71">
        <v>244.3</v>
      </c>
      <c r="H28" s="74">
        <v>244.3</v>
      </c>
    </row>
    <row r="29" spans="1:8" ht="54.75" customHeight="1">
      <c r="A29" s="73">
        <v>5</v>
      </c>
      <c r="B29" s="65" t="s">
        <v>32</v>
      </c>
      <c r="C29" s="75" t="s">
        <v>190</v>
      </c>
      <c r="D29" s="53" t="s">
        <v>31</v>
      </c>
      <c r="E29" s="66">
        <v>7</v>
      </c>
      <c r="F29" s="54" t="s">
        <v>183</v>
      </c>
      <c r="G29" s="71">
        <v>7.3</v>
      </c>
      <c r="H29" s="74">
        <v>7.3</v>
      </c>
    </row>
    <row r="30" spans="1:8" ht="15">
      <c r="A30" s="44" t="s">
        <v>34</v>
      </c>
      <c r="B30" s="44"/>
      <c r="C30" s="44"/>
      <c r="D30" s="44"/>
      <c r="E30" s="44"/>
      <c r="F30" s="44"/>
      <c r="G30" s="76">
        <f>SUM(G27:G29,G26,G22)</f>
        <v>9786.099999999999</v>
      </c>
      <c r="H30" s="76">
        <f>SUM(H22,H26,H27,H28,H29)</f>
        <v>9786.099999999999</v>
      </c>
    </row>
  </sheetData>
  <sheetProtection selectLockedCells="1" selectUnlockedCells="1"/>
  <mergeCells count="35">
    <mergeCell ref="A1:H1"/>
    <mergeCell ref="A2:H2"/>
    <mergeCell ref="A3:B3"/>
    <mergeCell ref="C3:H3"/>
    <mergeCell ref="A4:B4"/>
    <mergeCell ref="C4:H4"/>
    <mergeCell ref="A15:A16"/>
    <mergeCell ref="A5:B5"/>
    <mergeCell ref="C5:H5"/>
    <mergeCell ref="A6:B6"/>
    <mergeCell ref="C6:H6"/>
    <mergeCell ref="A7:B7"/>
    <mergeCell ref="C7:H7"/>
    <mergeCell ref="A8:B8"/>
    <mergeCell ref="C8:H8"/>
    <mergeCell ref="E17:E18"/>
    <mergeCell ref="A9:B9"/>
    <mergeCell ref="C9:H9"/>
    <mergeCell ref="A10:B10"/>
    <mergeCell ref="C10:H10"/>
    <mergeCell ref="B15:B16"/>
    <mergeCell ref="D15:E15"/>
    <mergeCell ref="F15:F16"/>
    <mergeCell ref="G15:H15"/>
    <mergeCell ref="A13:H13"/>
    <mergeCell ref="F17:F18"/>
    <mergeCell ref="A23:A26"/>
    <mergeCell ref="B23:B26"/>
    <mergeCell ref="G17:G18"/>
    <mergeCell ref="H17:H18"/>
    <mergeCell ref="A30:F30"/>
    <mergeCell ref="A17:A22"/>
    <mergeCell ref="B17:B22"/>
    <mergeCell ref="C17:C18"/>
    <mergeCell ref="D17:D18"/>
  </mergeCells>
  <printOptions horizontalCentered="1"/>
  <pageMargins left="0.31527777777777777" right="0.11805555555555555" top="0.15763888888888888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5.8515625" style="0" customWidth="1"/>
    <col min="2" max="2" width="21.00390625" style="0" customWidth="1"/>
    <col min="3" max="3" width="31.7109375" style="0" customWidth="1"/>
    <col min="4" max="4" width="7.140625" style="0" customWidth="1"/>
    <col min="5" max="5" width="8.28125" style="0" customWidth="1"/>
    <col min="7" max="7" width="8.28125" style="0" customWidth="1"/>
  </cols>
  <sheetData>
    <row r="1" spans="1:8" ht="147.75" customHeight="1">
      <c r="A1" s="25" t="s">
        <v>231</v>
      </c>
      <c r="B1" s="25"/>
      <c r="C1" s="25"/>
      <c r="D1" s="25"/>
      <c r="E1" s="25"/>
      <c r="F1" s="25"/>
      <c r="G1" s="25"/>
      <c r="H1" s="25"/>
    </row>
    <row r="2" spans="1:8" ht="61.5" customHeight="1">
      <c r="A2" s="34" t="s">
        <v>178</v>
      </c>
      <c r="B2" s="34"/>
      <c r="C2" s="34"/>
      <c r="D2" s="34"/>
      <c r="E2" s="34"/>
      <c r="F2" s="34"/>
      <c r="G2" s="34"/>
      <c r="H2" s="34"/>
    </row>
    <row r="3" spans="1:8" ht="72.75" customHeight="1">
      <c r="A3" s="20" t="s">
        <v>0</v>
      </c>
      <c r="B3" s="20"/>
      <c r="C3" s="20" t="s">
        <v>35</v>
      </c>
      <c r="D3" s="20"/>
      <c r="E3" s="20"/>
      <c r="F3" s="20"/>
      <c r="G3" s="20"/>
      <c r="H3" s="20"/>
    </row>
    <row r="4" spans="1:8" ht="36" customHeight="1">
      <c r="A4" s="20" t="s">
        <v>2</v>
      </c>
      <c r="B4" s="20"/>
      <c r="C4" s="20" t="s">
        <v>202</v>
      </c>
      <c r="D4" s="20"/>
      <c r="E4" s="20"/>
      <c r="F4" s="20"/>
      <c r="G4" s="20"/>
      <c r="H4" s="20"/>
    </row>
    <row r="5" spans="1:8" ht="36" customHeight="1">
      <c r="A5" s="20" t="s">
        <v>36</v>
      </c>
      <c r="B5" s="20"/>
      <c r="C5" s="20" t="s">
        <v>37</v>
      </c>
      <c r="D5" s="20"/>
      <c r="E5" s="20"/>
      <c r="F5" s="20"/>
      <c r="G5" s="20"/>
      <c r="H5" s="20"/>
    </row>
    <row r="6" spans="1:8" ht="36" customHeight="1">
      <c r="A6" s="20" t="s">
        <v>38</v>
      </c>
      <c r="B6" s="20"/>
      <c r="C6" s="20" t="s">
        <v>39</v>
      </c>
      <c r="D6" s="20"/>
      <c r="E6" s="20"/>
      <c r="F6" s="20"/>
      <c r="G6" s="20"/>
      <c r="H6" s="20"/>
    </row>
    <row r="7" spans="1:8" ht="19.5" customHeight="1">
      <c r="A7" s="33" t="s">
        <v>40</v>
      </c>
      <c r="B7" s="33"/>
      <c r="C7" s="33" t="s">
        <v>218</v>
      </c>
      <c r="D7" s="33"/>
      <c r="E7" s="33"/>
      <c r="F7" s="33"/>
      <c r="G7" s="33"/>
      <c r="H7" s="33"/>
    </row>
    <row r="8" spans="1:8" ht="39" customHeight="1">
      <c r="A8" s="36" t="s">
        <v>219</v>
      </c>
      <c r="B8" s="37"/>
      <c r="C8" s="20" t="s">
        <v>221</v>
      </c>
      <c r="D8" s="20"/>
      <c r="E8" s="20"/>
      <c r="F8" s="20"/>
      <c r="G8" s="20"/>
      <c r="H8" s="20"/>
    </row>
    <row r="9" spans="1:8" ht="33.75" customHeight="1">
      <c r="A9" s="20" t="s">
        <v>222</v>
      </c>
      <c r="B9" s="20"/>
      <c r="C9" s="20" t="s">
        <v>223</v>
      </c>
      <c r="D9" s="20"/>
      <c r="E9" s="20"/>
      <c r="F9" s="20"/>
      <c r="G9" s="20"/>
      <c r="H9" s="20"/>
    </row>
    <row r="10" spans="1:8" ht="129.75" customHeight="1">
      <c r="A10" s="20" t="s">
        <v>9</v>
      </c>
      <c r="B10" s="20"/>
      <c r="C10" s="20" t="s">
        <v>213</v>
      </c>
      <c r="D10" s="20"/>
      <c r="E10" s="20"/>
      <c r="F10" s="20"/>
      <c r="G10" s="20"/>
      <c r="H10" s="20"/>
    </row>
    <row r="11" spans="1:8" ht="15">
      <c r="A11" s="38"/>
      <c r="B11" s="38"/>
      <c r="C11" s="38"/>
      <c r="D11" s="38"/>
      <c r="E11" s="38"/>
      <c r="F11" s="38"/>
      <c r="G11" s="38"/>
      <c r="H11" s="38"/>
    </row>
    <row r="12" spans="1:8" ht="156.75" customHeight="1">
      <c r="A12" s="38"/>
      <c r="B12" s="38"/>
      <c r="C12" s="38"/>
      <c r="D12" s="38"/>
      <c r="E12" s="38"/>
      <c r="F12" s="38"/>
      <c r="G12" s="38"/>
      <c r="H12" s="38"/>
    </row>
    <row r="13" spans="1:8" ht="15">
      <c r="A13" s="39" t="s">
        <v>10</v>
      </c>
      <c r="B13" s="39"/>
      <c r="C13" s="39"/>
      <c r="D13" s="39"/>
      <c r="E13" s="39"/>
      <c r="F13" s="39"/>
      <c r="G13" s="39"/>
      <c r="H13" s="39"/>
    </row>
    <row r="14" spans="1:8" ht="15">
      <c r="A14" s="40"/>
      <c r="B14" s="40"/>
      <c r="C14" s="40"/>
      <c r="D14" s="40"/>
      <c r="E14" s="40"/>
      <c r="F14" s="40"/>
      <c r="G14" s="40"/>
      <c r="H14" s="40"/>
    </row>
    <row r="15" spans="1:8" ht="63.75" customHeight="1">
      <c r="A15" s="31" t="s">
        <v>11</v>
      </c>
      <c r="B15" s="31" t="s">
        <v>41</v>
      </c>
      <c r="C15" s="32" t="s">
        <v>13</v>
      </c>
      <c r="D15" s="31" t="s">
        <v>14</v>
      </c>
      <c r="E15" s="31"/>
      <c r="F15" s="31" t="s">
        <v>42</v>
      </c>
      <c r="G15" s="31" t="s">
        <v>43</v>
      </c>
      <c r="H15" s="31"/>
    </row>
    <row r="16" spans="1:8" ht="60.75" customHeight="1">
      <c r="A16" s="31"/>
      <c r="B16" s="31"/>
      <c r="C16" s="32"/>
      <c r="D16" s="5" t="s">
        <v>18</v>
      </c>
      <c r="E16" s="6" t="s">
        <v>44</v>
      </c>
      <c r="F16" s="31"/>
      <c r="G16" s="5" t="s">
        <v>21</v>
      </c>
      <c r="H16" s="5" t="s">
        <v>45</v>
      </c>
    </row>
    <row r="17" spans="1:8" ht="28.5" customHeight="1">
      <c r="A17" s="41">
        <v>1</v>
      </c>
      <c r="B17" s="42" t="s">
        <v>203</v>
      </c>
      <c r="C17" s="45" t="s">
        <v>46</v>
      </c>
      <c r="D17" s="43" t="s">
        <v>23</v>
      </c>
      <c r="E17" s="29">
        <v>238506</v>
      </c>
      <c r="F17" s="30" t="s">
        <v>184</v>
      </c>
      <c r="G17" s="28">
        <v>10500</v>
      </c>
      <c r="H17" s="28">
        <v>10500</v>
      </c>
    </row>
    <row r="18" spans="1:8" ht="25.5">
      <c r="A18" s="41"/>
      <c r="B18" s="42"/>
      <c r="C18" s="46" t="s">
        <v>47</v>
      </c>
      <c r="D18" s="43"/>
      <c r="E18" s="29"/>
      <c r="F18" s="30"/>
      <c r="G18" s="28"/>
      <c r="H18" s="28"/>
    </row>
    <row r="19" spans="1:8" ht="15" customHeight="1">
      <c r="A19" s="41"/>
      <c r="B19" s="42"/>
      <c r="C19" s="46" t="s">
        <v>48</v>
      </c>
      <c r="D19" s="43"/>
      <c r="E19" s="29"/>
      <c r="F19" s="30"/>
      <c r="G19" s="28"/>
      <c r="H19" s="28"/>
    </row>
    <row r="20" spans="1:8" ht="15" customHeight="1">
      <c r="A20" s="41"/>
      <c r="B20" s="42"/>
      <c r="C20" s="46" t="s">
        <v>49</v>
      </c>
      <c r="D20" s="43"/>
      <c r="E20" s="29"/>
      <c r="F20" s="30"/>
      <c r="G20" s="28"/>
      <c r="H20" s="28"/>
    </row>
    <row r="21" spans="1:8" ht="15" customHeight="1">
      <c r="A21" s="41"/>
      <c r="B21" s="42"/>
      <c r="C21" s="46" t="s">
        <v>50</v>
      </c>
      <c r="D21" s="43"/>
      <c r="E21" s="29"/>
      <c r="F21" s="30"/>
      <c r="G21" s="28"/>
      <c r="H21" s="28"/>
    </row>
    <row r="22" spans="1:8" ht="25.5">
      <c r="A22" s="41"/>
      <c r="B22" s="42"/>
      <c r="C22" s="46" t="s">
        <v>51</v>
      </c>
      <c r="D22" s="43"/>
      <c r="E22" s="29"/>
      <c r="F22" s="30"/>
      <c r="G22" s="28"/>
      <c r="H22" s="28"/>
    </row>
    <row r="23" spans="1:8" ht="25.5">
      <c r="A23" s="41"/>
      <c r="B23" s="42"/>
      <c r="C23" s="46" t="s">
        <v>52</v>
      </c>
      <c r="D23" s="43"/>
      <c r="E23" s="29"/>
      <c r="F23" s="30"/>
      <c r="G23" s="28"/>
      <c r="H23" s="28"/>
    </row>
    <row r="24" spans="1:8" ht="15" customHeight="1">
      <c r="A24" s="41"/>
      <c r="B24" s="42"/>
      <c r="C24" s="46" t="s">
        <v>53</v>
      </c>
      <c r="D24" s="43"/>
      <c r="E24" s="29"/>
      <c r="F24" s="30"/>
      <c r="G24" s="28"/>
      <c r="H24" s="28"/>
    </row>
    <row r="25" spans="1:8" ht="15" customHeight="1">
      <c r="A25" s="41"/>
      <c r="B25" s="42"/>
      <c r="C25" s="46" t="s">
        <v>54</v>
      </c>
      <c r="D25" s="43"/>
      <c r="E25" s="29"/>
      <c r="F25" s="30"/>
      <c r="G25" s="28"/>
      <c r="H25" s="28"/>
    </row>
    <row r="26" spans="1:8" ht="15" customHeight="1">
      <c r="A26" s="41"/>
      <c r="B26" s="42"/>
      <c r="C26" s="46" t="s">
        <v>55</v>
      </c>
      <c r="D26" s="43"/>
      <c r="E26" s="29"/>
      <c r="F26" s="30"/>
      <c r="G26" s="28"/>
      <c r="H26" s="28"/>
    </row>
    <row r="27" spans="1:8" ht="15" customHeight="1">
      <c r="A27" s="41"/>
      <c r="B27" s="42"/>
      <c r="C27" s="46" t="s">
        <v>56</v>
      </c>
      <c r="D27" s="43"/>
      <c r="E27" s="29"/>
      <c r="F27" s="30"/>
      <c r="G27" s="28"/>
      <c r="H27" s="28"/>
    </row>
    <row r="28" spans="1:8" ht="15" customHeight="1">
      <c r="A28" s="41"/>
      <c r="B28" s="42"/>
      <c r="C28" s="46" t="s">
        <v>57</v>
      </c>
      <c r="D28" s="43"/>
      <c r="E28" s="29"/>
      <c r="F28" s="30"/>
      <c r="G28" s="28"/>
      <c r="H28" s="28"/>
    </row>
    <row r="29" spans="1:8" ht="15" customHeight="1">
      <c r="A29" s="41"/>
      <c r="B29" s="42"/>
      <c r="C29" s="46" t="s">
        <v>58</v>
      </c>
      <c r="D29" s="43"/>
      <c r="E29" s="29"/>
      <c r="F29" s="30"/>
      <c r="G29" s="28"/>
      <c r="H29" s="28"/>
    </row>
    <row r="30" spans="1:8" ht="15" customHeight="1">
      <c r="A30" s="41"/>
      <c r="B30" s="42"/>
      <c r="C30" s="46" t="s">
        <v>59</v>
      </c>
      <c r="D30" s="43"/>
      <c r="E30" s="29"/>
      <c r="F30" s="30"/>
      <c r="G30" s="28"/>
      <c r="H30" s="28"/>
    </row>
    <row r="31" spans="1:8" ht="15" customHeight="1">
      <c r="A31" s="41"/>
      <c r="B31" s="42"/>
      <c r="C31" s="46" t="s">
        <v>60</v>
      </c>
      <c r="D31" s="43"/>
      <c r="E31" s="29"/>
      <c r="F31" s="30"/>
      <c r="G31" s="28"/>
      <c r="H31" s="28"/>
    </row>
    <row r="32" spans="1:8" ht="15" customHeight="1">
      <c r="A32" s="41"/>
      <c r="B32" s="42"/>
      <c r="C32" s="46" t="s">
        <v>61</v>
      </c>
      <c r="D32" s="43"/>
      <c r="E32" s="29"/>
      <c r="F32" s="30"/>
      <c r="G32" s="28"/>
      <c r="H32" s="28"/>
    </row>
    <row r="33" spans="1:8" ht="15" customHeight="1">
      <c r="A33" s="41"/>
      <c r="B33" s="42"/>
      <c r="C33" s="46" t="s">
        <v>62</v>
      </c>
      <c r="D33" s="43"/>
      <c r="E33" s="29"/>
      <c r="F33" s="30"/>
      <c r="G33" s="28"/>
      <c r="H33" s="28"/>
    </row>
    <row r="34" spans="1:8" ht="15" customHeight="1">
      <c r="A34" s="41"/>
      <c r="B34" s="42"/>
      <c r="C34" s="46" t="s">
        <v>63</v>
      </c>
      <c r="D34" s="43"/>
      <c r="E34" s="29"/>
      <c r="F34" s="30"/>
      <c r="G34" s="28"/>
      <c r="H34" s="28"/>
    </row>
    <row r="35" spans="1:8" ht="15" customHeight="1">
      <c r="A35" s="41"/>
      <c r="B35" s="42"/>
      <c r="C35" s="46" t="s">
        <v>64</v>
      </c>
      <c r="D35" s="43"/>
      <c r="E35" s="29"/>
      <c r="F35" s="30"/>
      <c r="G35" s="28"/>
      <c r="H35" s="28"/>
    </row>
    <row r="36" spans="1:8" ht="15" customHeight="1">
      <c r="A36" s="41"/>
      <c r="B36" s="42"/>
      <c r="C36" s="46" t="s">
        <v>65</v>
      </c>
      <c r="D36" s="43"/>
      <c r="E36" s="29"/>
      <c r="F36" s="30"/>
      <c r="G36" s="28"/>
      <c r="H36" s="28"/>
    </row>
    <row r="37" spans="1:8" ht="15" customHeight="1">
      <c r="A37" s="41"/>
      <c r="B37" s="42"/>
      <c r="C37" s="46" t="s">
        <v>66</v>
      </c>
      <c r="D37" s="43"/>
      <c r="E37" s="29"/>
      <c r="F37" s="30"/>
      <c r="G37" s="28"/>
      <c r="H37" s="28"/>
    </row>
    <row r="38" spans="1:8" ht="15" customHeight="1">
      <c r="A38" s="41"/>
      <c r="B38" s="42"/>
      <c r="C38" s="46" t="s">
        <v>67</v>
      </c>
      <c r="D38" s="43"/>
      <c r="E38" s="29"/>
      <c r="F38" s="30"/>
      <c r="G38" s="28"/>
      <c r="H38" s="28"/>
    </row>
    <row r="39" spans="1:8" ht="15" customHeight="1">
      <c r="A39" s="41"/>
      <c r="B39" s="42"/>
      <c r="C39" s="46" t="s">
        <v>68</v>
      </c>
      <c r="D39" s="43"/>
      <c r="E39" s="29"/>
      <c r="F39" s="30"/>
      <c r="G39" s="28"/>
      <c r="H39" s="28"/>
    </row>
    <row r="40" spans="1:8" ht="25.5">
      <c r="A40" s="41"/>
      <c r="B40" s="42"/>
      <c r="C40" s="46" t="s">
        <v>69</v>
      </c>
      <c r="D40" s="43"/>
      <c r="E40" s="29"/>
      <c r="F40" s="30"/>
      <c r="G40" s="28"/>
      <c r="H40" s="28"/>
    </row>
    <row r="41" spans="1:8" ht="15" customHeight="1">
      <c r="A41" s="41"/>
      <c r="B41" s="42"/>
      <c r="C41" s="46" t="s">
        <v>70</v>
      </c>
      <c r="D41" s="43"/>
      <c r="E41" s="29"/>
      <c r="F41" s="30"/>
      <c r="G41" s="28"/>
      <c r="H41" s="28"/>
    </row>
    <row r="42" spans="1:8" ht="15" customHeight="1">
      <c r="A42" s="41"/>
      <c r="B42" s="42"/>
      <c r="C42" s="46" t="s">
        <v>71</v>
      </c>
      <c r="D42" s="43"/>
      <c r="E42" s="29"/>
      <c r="F42" s="30"/>
      <c r="G42" s="28"/>
      <c r="H42" s="28"/>
    </row>
    <row r="43" spans="1:8" ht="15" customHeight="1">
      <c r="A43" s="41"/>
      <c r="B43" s="42"/>
      <c r="C43" s="46" t="s">
        <v>72</v>
      </c>
      <c r="D43" s="43"/>
      <c r="E43" s="29"/>
      <c r="F43" s="30"/>
      <c r="G43" s="28"/>
      <c r="H43" s="28"/>
    </row>
    <row r="44" spans="1:8" ht="15" customHeight="1">
      <c r="A44" s="41"/>
      <c r="B44" s="42"/>
      <c r="C44" s="46" t="s">
        <v>73</v>
      </c>
      <c r="D44" s="43"/>
      <c r="E44" s="29"/>
      <c r="F44" s="30"/>
      <c r="G44" s="28"/>
      <c r="H44" s="28"/>
    </row>
    <row r="45" spans="1:8" ht="15" customHeight="1">
      <c r="A45" s="41"/>
      <c r="B45" s="42"/>
      <c r="C45" s="46" t="s">
        <v>74</v>
      </c>
      <c r="D45" s="43"/>
      <c r="E45" s="29"/>
      <c r="F45" s="30"/>
      <c r="G45" s="28"/>
      <c r="H45" s="28"/>
    </row>
    <row r="46" spans="1:8" ht="15" customHeight="1">
      <c r="A46" s="41"/>
      <c r="B46" s="42"/>
      <c r="C46" s="46" t="s">
        <v>75</v>
      </c>
      <c r="D46" s="43"/>
      <c r="E46" s="29"/>
      <c r="F46" s="30"/>
      <c r="G46" s="28"/>
      <c r="H46" s="28"/>
    </row>
    <row r="47" spans="1:8" ht="15" customHeight="1">
      <c r="A47" s="41"/>
      <c r="B47" s="42"/>
      <c r="C47" s="46" t="s">
        <v>76</v>
      </c>
      <c r="D47" s="43"/>
      <c r="E47" s="29"/>
      <c r="F47" s="30"/>
      <c r="G47" s="28"/>
      <c r="H47" s="28"/>
    </row>
    <row r="48" spans="1:8" ht="15" customHeight="1">
      <c r="A48" s="41"/>
      <c r="B48" s="42"/>
      <c r="C48" s="46" t="s">
        <v>77</v>
      </c>
      <c r="D48" s="43"/>
      <c r="E48" s="29"/>
      <c r="F48" s="30"/>
      <c r="G48" s="28"/>
      <c r="H48" s="28"/>
    </row>
    <row r="49" spans="1:8" ht="15">
      <c r="A49" s="41"/>
      <c r="B49" s="42"/>
      <c r="C49" s="46" t="s">
        <v>78</v>
      </c>
      <c r="D49" s="43"/>
      <c r="E49" s="29"/>
      <c r="F49" s="30"/>
      <c r="G49" s="28"/>
      <c r="H49" s="28"/>
    </row>
    <row r="50" spans="1:8" ht="18.75" customHeight="1">
      <c r="A50" s="41"/>
      <c r="B50" s="42"/>
      <c r="C50" s="46" t="s">
        <v>79</v>
      </c>
      <c r="D50" s="43"/>
      <c r="E50" s="29"/>
      <c r="F50" s="30"/>
      <c r="G50" s="28"/>
      <c r="H50" s="28"/>
    </row>
    <row r="51" spans="1:8" ht="15" customHeight="1">
      <c r="A51" s="41"/>
      <c r="B51" s="42"/>
      <c r="C51" s="46" t="s">
        <v>80</v>
      </c>
      <c r="D51" s="43"/>
      <c r="E51" s="29"/>
      <c r="F51" s="30"/>
      <c r="G51" s="28"/>
      <c r="H51" s="28"/>
    </row>
    <row r="52" spans="1:8" ht="15" customHeight="1">
      <c r="A52" s="41"/>
      <c r="B52" s="42"/>
      <c r="C52" s="46" t="s">
        <v>81</v>
      </c>
      <c r="D52" s="43"/>
      <c r="E52" s="29"/>
      <c r="F52" s="30"/>
      <c r="G52" s="28"/>
      <c r="H52" s="28"/>
    </row>
    <row r="53" spans="1:8" ht="15" customHeight="1">
      <c r="A53" s="41"/>
      <c r="B53" s="42"/>
      <c r="C53" s="46" t="s">
        <v>82</v>
      </c>
      <c r="D53" s="43"/>
      <c r="E53" s="29"/>
      <c r="F53" s="30"/>
      <c r="G53" s="28"/>
      <c r="H53" s="28"/>
    </row>
    <row r="54" spans="1:8" ht="15" customHeight="1">
      <c r="A54" s="41"/>
      <c r="B54" s="42"/>
      <c r="C54" s="46" t="s">
        <v>83</v>
      </c>
      <c r="D54" s="43"/>
      <c r="E54" s="29"/>
      <c r="F54" s="30"/>
      <c r="G54" s="28"/>
      <c r="H54" s="28"/>
    </row>
    <row r="55" spans="1:8" ht="15" customHeight="1">
      <c r="A55" s="41"/>
      <c r="B55" s="42"/>
      <c r="C55" s="46" t="s">
        <v>84</v>
      </c>
      <c r="D55" s="43"/>
      <c r="E55" s="29"/>
      <c r="F55" s="30"/>
      <c r="G55" s="28"/>
      <c r="H55" s="28"/>
    </row>
    <row r="56" spans="1:8" ht="15" customHeight="1">
      <c r="A56" s="41"/>
      <c r="B56" s="42"/>
      <c r="C56" s="46" t="s">
        <v>85</v>
      </c>
      <c r="D56" s="43"/>
      <c r="E56" s="29"/>
      <c r="F56" s="30"/>
      <c r="G56" s="28"/>
      <c r="H56" s="28"/>
    </row>
    <row r="57" spans="1:8" ht="25.5">
      <c r="A57" s="41"/>
      <c r="B57" s="42"/>
      <c r="C57" s="46" t="s">
        <v>86</v>
      </c>
      <c r="D57" s="43"/>
      <c r="E57" s="29"/>
      <c r="F57" s="30"/>
      <c r="G57" s="28"/>
      <c r="H57" s="28"/>
    </row>
    <row r="58" spans="1:8" ht="15" customHeight="1">
      <c r="A58" s="41"/>
      <c r="B58" s="42"/>
      <c r="C58" s="46" t="s">
        <v>87</v>
      </c>
      <c r="D58" s="43"/>
      <c r="E58" s="29"/>
      <c r="F58" s="30"/>
      <c r="G58" s="28"/>
      <c r="H58" s="28"/>
    </row>
    <row r="59" spans="1:8" ht="15" customHeight="1">
      <c r="A59" s="41"/>
      <c r="B59" s="42"/>
      <c r="C59" s="46" t="s">
        <v>88</v>
      </c>
      <c r="D59" s="43"/>
      <c r="E59" s="29"/>
      <c r="F59" s="30"/>
      <c r="G59" s="28"/>
      <c r="H59" s="28"/>
    </row>
    <row r="60" spans="1:8" ht="15" customHeight="1">
      <c r="A60" s="41"/>
      <c r="B60" s="42"/>
      <c r="C60" s="46" t="s">
        <v>89</v>
      </c>
      <c r="D60" s="43"/>
      <c r="E60" s="29"/>
      <c r="F60" s="30"/>
      <c r="G60" s="28"/>
      <c r="H60" s="28"/>
    </row>
    <row r="61" spans="1:8" ht="15" customHeight="1">
      <c r="A61" s="41"/>
      <c r="B61" s="42"/>
      <c r="C61" s="46" t="s">
        <v>90</v>
      </c>
      <c r="D61" s="43"/>
      <c r="E61" s="29"/>
      <c r="F61" s="30"/>
      <c r="G61" s="28"/>
      <c r="H61" s="28"/>
    </row>
    <row r="62" spans="1:8" ht="15" customHeight="1">
      <c r="A62" s="41"/>
      <c r="B62" s="42"/>
      <c r="C62" s="46" t="s">
        <v>91</v>
      </c>
      <c r="D62" s="43"/>
      <c r="E62" s="29"/>
      <c r="F62" s="30"/>
      <c r="G62" s="28"/>
      <c r="H62" s="28"/>
    </row>
    <row r="63" spans="1:8" ht="15" customHeight="1">
      <c r="A63" s="41"/>
      <c r="B63" s="42"/>
      <c r="C63" s="46" t="s">
        <v>92</v>
      </c>
      <c r="D63" s="43"/>
      <c r="E63" s="29"/>
      <c r="F63" s="30"/>
      <c r="G63" s="28"/>
      <c r="H63" s="28"/>
    </row>
    <row r="64" spans="1:8" ht="15" customHeight="1">
      <c r="A64" s="41"/>
      <c r="B64" s="42"/>
      <c r="C64" s="46" t="s">
        <v>93</v>
      </c>
      <c r="D64" s="43"/>
      <c r="E64" s="29"/>
      <c r="F64" s="30"/>
      <c r="G64" s="28"/>
      <c r="H64" s="28"/>
    </row>
    <row r="65" spans="1:8" ht="15" customHeight="1">
      <c r="A65" s="41"/>
      <c r="B65" s="42"/>
      <c r="C65" s="46" t="s">
        <v>94</v>
      </c>
      <c r="D65" s="43"/>
      <c r="E65" s="29"/>
      <c r="F65" s="30"/>
      <c r="G65" s="28"/>
      <c r="H65" s="28"/>
    </row>
    <row r="66" spans="1:8" ht="15" customHeight="1">
      <c r="A66" s="41"/>
      <c r="B66" s="42"/>
      <c r="C66" s="46" t="s">
        <v>95</v>
      </c>
      <c r="D66" s="43"/>
      <c r="E66" s="29"/>
      <c r="F66" s="30"/>
      <c r="G66" s="28"/>
      <c r="H66" s="28"/>
    </row>
    <row r="67" spans="1:8" ht="15" customHeight="1">
      <c r="A67" s="41"/>
      <c r="B67" s="42"/>
      <c r="C67" s="46" t="s">
        <v>96</v>
      </c>
      <c r="D67" s="43"/>
      <c r="E67" s="29"/>
      <c r="F67" s="30"/>
      <c r="G67" s="28"/>
      <c r="H67" s="28"/>
    </row>
    <row r="68" spans="1:8" ht="15" customHeight="1">
      <c r="A68" s="41"/>
      <c r="B68" s="42"/>
      <c r="C68" s="46" t="s">
        <v>97</v>
      </c>
      <c r="D68" s="43"/>
      <c r="E68" s="29"/>
      <c r="F68" s="30"/>
      <c r="G68" s="28"/>
      <c r="H68" s="28"/>
    </row>
    <row r="69" spans="1:8" ht="15" customHeight="1">
      <c r="A69" s="41"/>
      <c r="B69" s="42"/>
      <c r="C69" s="46" t="s">
        <v>98</v>
      </c>
      <c r="D69" s="43"/>
      <c r="E69" s="29"/>
      <c r="F69" s="30"/>
      <c r="G69" s="28"/>
      <c r="H69" s="28"/>
    </row>
    <row r="70" spans="1:8" ht="15" customHeight="1">
      <c r="A70" s="41"/>
      <c r="B70" s="42"/>
      <c r="C70" s="46" t="s">
        <v>99</v>
      </c>
      <c r="D70" s="43"/>
      <c r="E70" s="29"/>
      <c r="F70" s="30"/>
      <c r="G70" s="28"/>
      <c r="H70" s="28"/>
    </row>
    <row r="71" spans="1:8" ht="15" customHeight="1">
      <c r="A71" s="41"/>
      <c r="B71" s="42"/>
      <c r="C71" s="46" t="s">
        <v>100</v>
      </c>
      <c r="D71" s="43"/>
      <c r="E71" s="29"/>
      <c r="F71" s="30"/>
      <c r="G71" s="28"/>
      <c r="H71" s="28"/>
    </row>
    <row r="72" spans="1:8" ht="15" customHeight="1">
      <c r="A72" s="41"/>
      <c r="B72" s="42"/>
      <c r="C72" s="46" t="s">
        <v>101</v>
      </c>
      <c r="D72" s="43"/>
      <c r="E72" s="29"/>
      <c r="F72" s="30"/>
      <c r="G72" s="28"/>
      <c r="H72" s="28"/>
    </row>
    <row r="73" spans="1:8" ht="15" customHeight="1">
      <c r="A73" s="41"/>
      <c r="B73" s="42"/>
      <c r="C73" s="46" t="s">
        <v>102</v>
      </c>
      <c r="D73" s="43"/>
      <c r="E73" s="29"/>
      <c r="F73" s="30"/>
      <c r="G73" s="28"/>
      <c r="H73" s="28"/>
    </row>
    <row r="74" spans="1:8" ht="15" customHeight="1">
      <c r="A74" s="41"/>
      <c r="B74" s="42"/>
      <c r="C74" s="46" t="s">
        <v>103</v>
      </c>
      <c r="D74" s="43"/>
      <c r="E74" s="29"/>
      <c r="F74" s="30"/>
      <c r="G74" s="28"/>
      <c r="H74" s="28"/>
    </row>
    <row r="75" spans="1:8" ht="15" customHeight="1">
      <c r="A75" s="41"/>
      <c r="B75" s="42"/>
      <c r="C75" s="46" t="s">
        <v>104</v>
      </c>
      <c r="D75" s="43"/>
      <c r="E75" s="29"/>
      <c r="F75" s="30"/>
      <c r="G75" s="28"/>
      <c r="H75" s="28"/>
    </row>
    <row r="76" spans="1:8" ht="25.5">
      <c r="A76" s="41"/>
      <c r="B76" s="42"/>
      <c r="C76" s="46" t="s">
        <v>105</v>
      </c>
      <c r="D76" s="43"/>
      <c r="E76" s="29"/>
      <c r="F76" s="30"/>
      <c r="G76" s="28"/>
      <c r="H76" s="28"/>
    </row>
    <row r="77" spans="1:8" ht="25.5">
      <c r="A77" s="41"/>
      <c r="B77" s="42"/>
      <c r="C77" s="46" t="s">
        <v>106</v>
      </c>
      <c r="D77" s="43"/>
      <c r="E77" s="29"/>
      <c r="F77" s="30"/>
      <c r="G77" s="28"/>
      <c r="H77" s="28"/>
    </row>
    <row r="78" spans="1:8" ht="15" customHeight="1">
      <c r="A78" s="41"/>
      <c r="B78" s="42"/>
      <c r="C78" s="46" t="s">
        <v>107</v>
      </c>
      <c r="D78" s="43"/>
      <c r="E78" s="29"/>
      <c r="F78" s="30"/>
      <c r="G78" s="28"/>
      <c r="H78" s="28"/>
    </row>
    <row r="79" spans="1:8" ht="15" customHeight="1">
      <c r="A79" s="41"/>
      <c r="B79" s="42"/>
      <c r="C79" s="46" t="s">
        <v>108</v>
      </c>
      <c r="D79" s="43"/>
      <c r="E79" s="29"/>
      <c r="F79" s="30"/>
      <c r="G79" s="28"/>
      <c r="H79" s="28"/>
    </row>
    <row r="80" spans="1:8" ht="15" customHeight="1">
      <c r="A80" s="41"/>
      <c r="B80" s="42"/>
      <c r="C80" s="46" t="s">
        <v>109</v>
      </c>
      <c r="D80" s="43"/>
      <c r="E80" s="29"/>
      <c r="F80" s="30"/>
      <c r="G80" s="28"/>
      <c r="H80" s="28"/>
    </row>
    <row r="81" spans="1:8" ht="15" customHeight="1">
      <c r="A81" s="41"/>
      <c r="B81" s="42"/>
      <c r="C81" s="46" t="s">
        <v>110</v>
      </c>
      <c r="D81" s="43"/>
      <c r="E81" s="29"/>
      <c r="F81" s="30"/>
      <c r="G81" s="28"/>
      <c r="H81" s="28"/>
    </row>
    <row r="82" spans="1:8" ht="15" customHeight="1">
      <c r="A82" s="41"/>
      <c r="B82" s="42"/>
      <c r="C82" s="46" t="s">
        <v>111</v>
      </c>
      <c r="D82" s="43"/>
      <c r="E82" s="29"/>
      <c r="F82" s="30"/>
      <c r="G82" s="28"/>
      <c r="H82" s="28"/>
    </row>
    <row r="83" spans="1:8" ht="15" customHeight="1">
      <c r="A83" s="41"/>
      <c r="B83" s="42"/>
      <c r="C83" s="46" t="s">
        <v>112</v>
      </c>
      <c r="D83" s="43"/>
      <c r="E83" s="29"/>
      <c r="F83" s="30"/>
      <c r="G83" s="28"/>
      <c r="H83" s="28"/>
    </row>
    <row r="84" spans="1:8" ht="15" customHeight="1">
      <c r="A84" s="41"/>
      <c r="B84" s="42"/>
      <c r="C84" s="46" t="s">
        <v>113</v>
      </c>
      <c r="D84" s="43"/>
      <c r="E84" s="29"/>
      <c r="F84" s="30"/>
      <c r="G84" s="28"/>
      <c r="H84" s="28"/>
    </row>
    <row r="85" spans="1:8" ht="15" customHeight="1">
      <c r="A85" s="41"/>
      <c r="B85" s="42"/>
      <c r="C85" s="46" t="s">
        <v>114</v>
      </c>
      <c r="D85" s="43"/>
      <c r="E85" s="29"/>
      <c r="F85" s="30"/>
      <c r="G85" s="28"/>
      <c r="H85" s="28"/>
    </row>
    <row r="86" spans="1:8" ht="15" customHeight="1">
      <c r="A86" s="41"/>
      <c r="B86" s="42"/>
      <c r="C86" s="46" t="s">
        <v>115</v>
      </c>
      <c r="D86" s="43"/>
      <c r="E86" s="29"/>
      <c r="F86" s="30"/>
      <c r="G86" s="28"/>
      <c r="H86" s="28"/>
    </row>
    <row r="87" spans="1:8" ht="15" customHeight="1">
      <c r="A87" s="41"/>
      <c r="B87" s="42"/>
      <c r="C87" s="46" t="s">
        <v>116</v>
      </c>
      <c r="D87" s="43"/>
      <c r="E87" s="29"/>
      <c r="F87" s="30"/>
      <c r="G87" s="28"/>
      <c r="H87" s="28"/>
    </row>
    <row r="88" spans="1:8" ht="15" customHeight="1">
      <c r="A88" s="41"/>
      <c r="B88" s="42"/>
      <c r="C88" s="46" t="s">
        <v>117</v>
      </c>
      <c r="D88" s="43"/>
      <c r="E88" s="29"/>
      <c r="F88" s="30"/>
      <c r="G88" s="28"/>
      <c r="H88" s="28"/>
    </row>
    <row r="89" spans="1:8" ht="15" customHeight="1">
      <c r="A89" s="41"/>
      <c r="B89" s="42"/>
      <c r="C89" s="46" t="s">
        <v>118</v>
      </c>
      <c r="D89" s="43"/>
      <c r="E89" s="29"/>
      <c r="F89" s="30"/>
      <c r="G89" s="28"/>
      <c r="H89" s="28"/>
    </row>
    <row r="90" spans="1:8" ht="15" customHeight="1">
      <c r="A90" s="41"/>
      <c r="B90" s="42"/>
      <c r="C90" s="46" t="s">
        <v>119</v>
      </c>
      <c r="D90" s="43"/>
      <c r="E90" s="29"/>
      <c r="F90" s="30"/>
      <c r="G90" s="28"/>
      <c r="H90" s="28"/>
    </row>
    <row r="91" spans="1:8" ht="15" customHeight="1">
      <c r="A91" s="41"/>
      <c r="B91" s="42"/>
      <c r="C91" s="46" t="s">
        <v>120</v>
      </c>
      <c r="D91" s="43"/>
      <c r="E91" s="29"/>
      <c r="F91" s="30"/>
      <c r="G91" s="28"/>
      <c r="H91" s="28"/>
    </row>
    <row r="92" spans="1:8" ht="15" customHeight="1">
      <c r="A92" s="41"/>
      <c r="B92" s="42"/>
      <c r="C92" s="46" t="s">
        <v>121</v>
      </c>
      <c r="D92" s="43"/>
      <c r="E92" s="29"/>
      <c r="F92" s="30"/>
      <c r="G92" s="28"/>
      <c r="H92" s="28"/>
    </row>
    <row r="93" spans="1:8" ht="15" customHeight="1">
      <c r="A93" s="41"/>
      <c r="B93" s="42"/>
      <c r="C93" s="46" t="s">
        <v>122</v>
      </c>
      <c r="D93" s="43"/>
      <c r="E93" s="29"/>
      <c r="F93" s="30"/>
      <c r="G93" s="28"/>
      <c r="H93" s="28"/>
    </row>
    <row r="94" spans="1:8" ht="15" customHeight="1">
      <c r="A94" s="41"/>
      <c r="B94" s="42"/>
      <c r="C94" s="46" t="s">
        <v>123</v>
      </c>
      <c r="D94" s="43"/>
      <c r="E94" s="29"/>
      <c r="F94" s="30"/>
      <c r="G94" s="28"/>
      <c r="H94" s="28"/>
    </row>
    <row r="95" spans="1:8" ht="15" customHeight="1">
      <c r="A95" s="41"/>
      <c r="B95" s="42"/>
      <c r="C95" s="46" t="s">
        <v>124</v>
      </c>
      <c r="D95" s="43"/>
      <c r="E95" s="29"/>
      <c r="F95" s="30"/>
      <c r="G95" s="28"/>
      <c r="H95" s="28"/>
    </row>
    <row r="96" spans="1:8" ht="15" customHeight="1">
      <c r="A96" s="41"/>
      <c r="B96" s="42"/>
      <c r="C96" s="46" t="s">
        <v>125</v>
      </c>
      <c r="D96" s="43"/>
      <c r="E96" s="29"/>
      <c r="F96" s="30"/>
      <c r="G96" s="28"/>
      <c r="H96" s="28"/>
    </row>
    <row r="97" spans="1:8" ht="15" customHeight="1">
      <c r="A97" s="41"/>
      <c r="B97" s="42"/>
      <c r="C97" s="46" t="s">
        <v>126</v>
      </c>
      <c r="D97" s="43"/>
      <c r="E97" s="29"/>
      <c r="F97" s="30"/>
      <c r="G97" s="28"/>
      <c r="H97" s="28"/>
    </row>
    <row r="98" spans="1:8" ht="15" customHeight="1">
      <c r="A98" s="41"/>
      <c r="B98" s="42"/>
      <c r="C98" s="46" t="s">
        <v>127</v>
      </c>
      <c r="D98" s="43"/>
      <c r="E98" s="29"/>
      <c r="F98" s="30"/>
      <c r="G98" s="28"/>
      <c r="H98" s="28"/>
    </row>
    <row r="99" spans="1:8" ht="15" customHeight="1">
      <c r="A99" s="41"/>
      <c r="B99" s="42"/>
      <c r="C99" s="46" t="s">
        <v>128</v>
      </c>
      <c r="D99" s="43"/>
      <c r="E99" s="29"/>
      <c r="F99" s="30"/>
      <c r="G99" s="28"/>
      <c r="H99" s="28"/>
    </row>
    <row r="100" spans="1:8" ht="15" customHeight="1">
      <c r="A100" s="41"/>
      <c r="B100" s="42"/>
      <c r="C100" s="46" t="s">
        <v>129</v>
      </c>
      <c r="D100" s="43"/>
      <c r="E100" s="29"/>
      <c r="F100" s="30"/>
      <c r="G100" s="28"/>
      <c r="H100" s="28"/>
    </row>
    <row r="101" spans="1:8" ht="25.5">
      <c r="A101" s="41"/>
      <c r="B101" s="42"/>
      <c r="C101" s="46" t="s">
        <v>130</v>
      </c>
      <c r="D101" s="43"/>
      <c r="E101" s="29"/>
      <c r="F101" s="30"/>
      <c r="G101" s="28"/>
      <c r="H101" s="28"/>
    </row>
    <row r="102" spans="1:8" ht="15" customHeight="1">
      <c r="A102" s="41"/>
      <c r="B102" s="42"/>
      <c r="C102" s="46" t="s">
        <v>131</v>
      </c>
      <c r="D102" s="43"/>
      <c r="E102" s="29"/>
      <c r="F102" s="30"/>
      <c r="G102" s="28"/>
      <c r="H102" s="28"/>
    </row>
    <row r="103" spans="1:8" ht="15" customHeight="1">
      <c r="A103" s="41"/>
      <c r="B103" s="42"/>
      <c r="C103" s="46" t="s">
        <v>132</v>
      </c>
      <c r="D103" s="43"/>
      <c r="E103" s="29"/>
      <c r="F103" s="30"/>
      <c r="G103" s="28"/>
      <c r="H103" s="28"/>
    </row>
    <row r="104" spans="1:8" ht="15" customHeight="1">
      <c r="A104" s="41"/>
      <c r="B104" s="42"/>
      <c r="C104" s="46" t="s">
        <v>133</v>
      </c>
      <c r="D104" s="43"/>
      <c r="E104" s="29"/>
      <c r="F104" s="30"/>
      <c r="G104" s="28"/>
      <c r="H104" s="28"/>
    </row>
    <row r="105" spans="1:8" ht="25.5">
      <c r="A105" s="41"/>
      <c r="B105" s="42"/>
      <c r="C105" s="46" t="s">
        <v>134</v>
      </c>
      <c r="D105" s="43"/>
      <c r="E105" s="29"/>
      <c r="F105" s="30"/>
      <c r="G105" s="28"/>
      <c r="H105" s="28"/>
    </row>
    <row r="106" spans="1:8" ht="15" customHeight="1">
      <c r="A106" s="41"/>
      <c r="B106" s="42"/>
      <c r="C106" s="46" t="s">
        <v>135</v>
      </c>
      <c r="D106" s="43"/>
      <c r="E106" s="29"/>
      <c r="F106" s="30"/>
      <c r="G106" s="28"/>
      <c r="H106" s="28"/>
    </row>
    <row r="107" spans="1:8" ht="15" customHeight="1">
      <c r="A107" s="41"/>
      <c r="B107" s="42"/>
      <c r="C107" s="46" t="s">
        <v>136</v>
      </c>
      <c r="D107" s="43"/>
      <c r="E107" s="29"/>
      <c r="F107" s="30"/>
      <c r="G107" s="28"/>
      <c r="H107" s="28"/>
    </row>
    <row r="108" spans="1:8" ht="15" customHeight="1">
      <c r="A108" s="41"/>
      <c r="B108" s="42"/>
      <c r="C108" s="46" t="s">
        <v>137</v>
      </c>
      <c r="D108" s="43"/>
      <c r="E108" s="29"/>
      <c r="F108" s="30"/>
      <c r="G108" s="28"/>
      <c r="H108" s="28"/>
    </row>
    <row r="109" spans="1:8" ht="15" customHeight="1">
      <c r="A109" s="41"/>
      <c r="B109" s="42"/>
      <c r="C109" s="46" t="s">
        <v>138</v>
      </c>
      <c r="D109" s="43"/>
      <c r="E109" s="29"/>
      <c r="F109" s="30"/>
      <c r="G109" s="28"/>
      <c r="H109" s="28"/>
    </row>
    <row r="110" spans="1:8" ht="15" customHeight="1">
      <c r="A110" s="41"/>
      <c r="B110" s="42"/>
      <c r="C110" s="46" t="s">
        <v>139</v>
      </c>
      <c r="D110" s="43"/>
      <c r="E110" s="29"/>
      <c r="F110" s="30"/>
      <c r="G110" s="28"/>
      <c r="H110" s="28"/>
    </row>
    <row r="111" spans="1:8" ht="15" customHeight="1">
      <c r="A111" s="41"/>
      <c r="B111" s="42"/>
      <c r="C111" s="46" t="s">
        <v>140</v>
      </c>
      <c r="D111" s="43"/>
      <c r="E111" s="29"/>
      <c r="F111" s="30"/>
      <c r="G111" s="28"/>
      <c r="H111" s="28"/>
    </row>
    <row r="112" spans="1:8" ht="15" customHeight="1">
      <c r="A112" s="41"/>
      <c r="B112" s="42"/>
      <c r="C112" s="46" t="s">
        <v>141</v>
      </c>
      <c r="D112" s="43"/>
      <c r="E112" s="29"/>
      <c r="F112" s="30"/>
      <c r="G112" s="28"/>
      <c r="H112" s="28"/>
    </row>
    <row r="113" spans="1:8" ht="15">
      <c r="A113" s="44" t="s">
        <v>142</v>
      </c>
      <c r="B113" s="44"/>
      <c r="C113" s="44"/>
      <c r="D113" s="44"/>
      <c r="E113" s="44"/>
      <c r="F113" s="44"/>
      <c r="G113" s="44"/>
      <c r="H113" s="8">
        <v>10500</v>
      </c>
    </row>
  </sheetData>
  <sheetProtection selectLockedCells="1" selectUnlockedCells="1"/>
  <mergeCells count="33">
    <mergeCell ref="A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3:H13"/>
    <mergeCell ref="A15:A16"/>
    <mergeCell ref="B15:B16"/>
    <mergeCell ref="C15:C16"/>
    <mergeCell ref="D15:E15"/>
    <mergeCell ref="F15:F16"/>
    <mergeCell ref="G15:H15"/>
    <mergeCell ref="H17:H112"/>
    <mergeCell ref="A113:G113"/>
    <mergeCell ref="A17:A112"/>
    <mergeCell ref="B17:B112"/>
    <mergeCell ref="D17:D112"/>
    <mergeCell ref="E17:E112"/>
    <mergeCell ref="F17:F112"/>
    <mergeCell ref="G17:G112"/>
  </mergeCells>
  <printOptions horizontalCentered="1"/>
  <pageMargins left="0" right="0" top="0.15763888888888888" bottom="0.97013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25.00390625" style="0" customWidth="1"/>
    <col min="4" max="4" width="7.421875" style="0" customWidth="1"/>
  </cols>
  <sheetData>
    <row r="1" spans="1:8" ht="132" customHeight="1">
      <c r="A1" s="25" t="s">
        <v>226</v>
      </c>
      <c r="B1" s="25"/>
      <c r="C1" s="25"/>
      <c r="D1" s="25"/>
      <c r="E1" s="25"/>
      <c r="F1" s="25"/>
      <c r="G1" s="25"/>
      <c r="H1" s="25"/>
    </row>
    <row r="2" spans="1:8" ht="51.75" customHeight="1">
      <c r="A2" s="35" t="s">
        <v>179</v>
      </c>
      <c r="B2" s="35"/>
      <c r="C2" s="35"/>
      <c r="D2" s="35"/>
      <c r="E2" s="35"/>
      <c r="F2" s="35"/>
      <c r="G2" s="35"/>
      <c r="H2" s="35"/>
    </row>
    <row r="3" spans="1:8" ht="218.25" customHeight="1">
      <c r="A3" s="20" t="s">
        <v>0</v>
      </c>
      <c r="B3" s="20"/>
      <c r="C3" s="20" t="s">
        <v>143</v>
      </c>
      <c r="D3" s="20"/>
      <c r="E3" s="20"/>
      <c r="F3" s="20"/>
      <c r="G3" s="20"/>
      <c r="H3" s="20"/>
    </row>
    <row r="4" spans="1:8" ht="31.5" customHeight="1">
      <c r="A4" s="27" t="s">
        <v>2</v>
      </c>
      <c r="B4" s="27"/>
      <c r="C4" s="20" t="s">
        <v>201</v>
      </c>
      <c r="D4" s="27"/>
      <c r="E4" s="27"/>
      <c r="F4" s="27"/>
      <c r="G4" s="27"/>
      <c r="H4" s="27"/>
    </row>
    <row r="5" spans="1:8" ht="41.25" customHeight="1">
      <c r="A5" s="27" t="s">
        <v>36</v>
      </c>
      <c r="B5" s="27"/>
      <c r="C5" s="20" t="s">
        <v>37</v>
      </c>
      <c r="D5" s="20"/>
      <c r="E5" s="20"/>
      <c r="F5" s="20"/>
      <c r="G5" s="20"/>
      <c r="H5" s="20"/>
    </row>
    <row r="6" spans="1:8" ht="35.25" customHeight="1">
      <c r="A6" s="27" t="s">
        <v>38</v>
      </c>
      <c r="B6" s="27"/>
      <c r="C6" s="20" t="s">
        <v>39</v>
      </c>
      <c r="D6" s="20"/>
      <c r="E6" s="20"/>
      <c r="F6" s="20"/>
      <c r="G6" s="20"/>
      <c r="H6" s="20"/>
    </row>
    <row r="7" spans="1:8" ht="63.75" customHeight="1">
      <c r="A7" s="27" t="s">
        <v>40</v>
      </c>
      <c r="B7" s="27"/>
      <c r="C7" s="20" t="s">
        <v>189</v>
      </c>
      <c r="D7" s="20"/>
      <c r="E7" s="20"/>
      <c r="F7" s="20"/>
      <c r="G7" s="20"/>
      <c r="H7" s="20"/>
    </row>
    <row r="8" spans="1:8" ht="33" customHeight="1">
      <c r="A8" s="20" t="s">
        <v>144</v>
      </c>
      <c r="B8" s="20"/>
      <c r="C8" s="20" t="s">
        <v>227</v>
      </c>
      <c r="D8" s="20"/>
      <c r="E8" s="20"/>
      <c r="F8" s="20"/>
      <c r="G8" s="20"/>
      <c r="H8" s="20"/>
    </row>
    <row r="9" spans="1:8" ht="29.25" customHeight="1">
      <c r="A9" s="20" t="s">
        <v>145</v>
      </c>
      <c r="B9" s="20"/>
      <c r="C9" s="20" t="s">
        <v>220</v>
      </c>
      <c r="D9" s="20"/>
      <c r="E9" s="20"/>
      <c r="F9" s="20"/>
      <c r="G9" s="20"/>
      <c r="H9" s="20"/>
    </row>
    <row r="10" spans="1:8" ht="164.25" customHeight="1">
      <c r="A10" s="20" t="s">
        <v>9</v>
      </c>
      <c r="B10" s="20"/>
      <c r="C10" s="20" t="s">
        <v>214</v>
      </c>
      <c r="D10" s="20"/>
      <c r="E10" s="20"/>
      <c r="F10" s="20"/>
      <c r="G10" s="20"/>
      <c r="H10" s="20"/>
    </row>
    <row r="12" spans="1:8" ht="15">
      <c r="A12" s="24" t="s">
        <v>10</v>
      </c>
      <c r="B12" s="24"/>
      <c r="C12" s="24"/>
      <c r="D12" s="24"/>
      <c r="E12" s="24"/>
      <c r="F12" s="24"/>
      <c r="G12" s="24"/>
      <c r="H12" s="24"/>
    </row>
    <row r="14" spans="1:8" ht="62.25" customHeight="1">
      <c r="A14" s="31" t="s">
        <v>11</v>
      </c>
      <c r="B14" s="22" t="s">
        <v>12</v>
      </c>
      <c r="C14" s="32" t="s">
        <v>13</v>
      </c>
      <c r="D14" s="31" t="s">
        <v>14</v>
      </c>
      <c r="E14" s="31"/>
      <c r="F14" s="23" t="s">
        <v>15</v>
      </c>
      <c r="G14" s="47" t="s">
        <v>16</v>
      </c>
      <c r="H14" s="47"/>
    </row>
    <row r="15" spans="1:8" ht="26.25">
      <c r="A15" s="31"/>
      <c r="B15" s="22"/>
      <c r="C15" s="32"/>
      <c r="D15" s="1" t="s">
        <v>18</v>
      </c>
      <c r="E15" s="1" t="s">
        <v>19</v>
      </c>
      <c r="F15" s="23"/>
      <c r="G15" s="3" t="s">
        <v>20</v>
      </c>
      <c r="H15" s="6" t="s">
        <v>21</v>
      </c>
    </row>
    <row r="16" spans="1:8" ht="16.5" customHeight="1">
      <c r="A16" s="48">
        <v>1</v>
      </c>
      <c r="B16" s="77" t="s">
        <v>146</v>
      </c>
      <c r="C16" s="56" t="s">
        <v>163</v>
      </c>
      <c r="D16" s="68" t="s">
        <v>23</v>
      </c>
      <c r="E16" s="62">
        <v>2000</v>
      </c>
      <c r="F16" s="58" t="s">
        <v>183</v>
      </c>
      <c r="G16" s="63">
        <v>931.7</v>
      </c>
      <c r="H16" s="64">
        <v>931.7</v>
      </c>
    </row>
    <row r="17" spans="1:8" ht="18" customHeight="1">
      <c r="A17" s="48"/>
      <c r="B17" s="77"/>
      <c r="C17" s="56" t="s">
        <v>24</v>
      </c>
      <c r="D17" s="68" t="s">
        <v>23</v>
      </c>
      <c r="E17" s="62">
        <v>114.2</v>
      </c>
      <c r="F17" s="58" t="s">
        <v>183</v>
      </c>
      <c r="G17" s="63">
        <v>73.2</v>
      </c>
      <c r="H17" s="64">
        <v>73.2</v>
      </c>
    </row>
    <row r="18" spans="1:8" ht="18" customHeight="1">
      <c r="A18" s="48"/>
      <c r="B18" s="77"/>
      <c r="C18" s="78" t="s">
        <v>192</v>
      </c>
      <c r="D18" s="68" t="s">
        <v>23</v>
      </c>
      <c r="E18" s="62">
        <v>250</v>
      </c>
      <c r="F18" s="58" t="s">
        <v>182</v>
      </c>
      <c r="G18" s="63">
        <v>110.2</v>
      </c>
      <c r="H18" s="64">
        <f>G18</f>
        <v>110.2</v>
      </c>
    </row>
    <row r="19" spans="1:8" ht="18" customHeight="1">
      <c r="A19" s="48"/>
      <c r="B19" s="77"/>
      <c r="C19" s="78" t="s">
        <v>194</v>
      </c>
      <c r="D19" s="68" t="s">
        <v>23</v>
      </c>
      <c r="E19" s="62">
        <v>336</v>
      </c>
      <c r="F19" s="58" t="s">
        <v>182</v>
      </c>
      <c r="G19" s="63">
        <v>148.1</v>
      </c>
      <c r="H19" s="64">
        <f>G19</f>
        <v>148.1</v>
      </c>
    </row>
    <row r="20" spans="1:8" ht="18" customHeight="1">
      <c r="A20" s="48"/>
      <c r="B20" s="77"/>
      <c r="C20" s="78" t="s">
        <v>137</v>
      </c>
      <c r="D20" s="68" t="s">
        <v>23</v>
      </c>
      <c r="E20" s="62">
        <v>1015.7</v>
      </c>
      <c r="F20" s="58" t="s">
        <v>183</v>
      </c>
      <c r="G20" s="63">
        <v>447.8</v>
      </c>
      <c r="H20" s="64">
        <f>G20</f>
        <v>447.8</v>
      </c>
    </row>
    <row r="21" spans="1:8" ht="25.5" customHeight="1">
      <c r="A21" s="48"/>
      <c r="B21" s="77"/>
      <c r="C21" s="78" t="s">
        <v>147</v>
      </c>
      <c r="D21" s="68"/>
      <c r="E21" s="66"/>
      <c r="F21" s="58"/>
      <c r="G21" s="63">
        <v>50</v>
      </c>
      <c r="H21" s="64">
        <f>G21</f>
        <v>50</v>
      </c>
    </row>
    <row r="22" spans="1:8" ht="15">
      <c r="A22" s="48"/>
      <c r="B22" s="77"/>
      <c r="C22" s="56"/>
      <c r="D22" s="56"/>
      <c r="E22" s="57">
        <f>SUM(E16:E21)</f>
        <v>3715.8999999999996</v>
      </c>
      <c r="F22" s="58"/>
      <c r="G22" s="59">
        <f>SUM(G16:G21)</f>
        <v>1761</v>
      </c>
      <c r="H22" s="79">
        <f>SUM(H16:H21)</f>
        <v>1761</v>
      </c>
    </row>
    <row r="23" spans="1:8" ht="14.25" customHeight="1">
      <c r="A23" s="48">
        <v>2</v>
      </c>
      <c r="B23" s="80" t="s">
        <v>148</v>
      </c>
      <c r="C23" s="56" t="s">
        <v>163</v>
      </c>
      <c r="D23" s="68" t="s">
        <v>31</v>
      </c>
      <c r="E23" s="81">
        <v>145</v>
      </c>
      <c r="F23" s="58" t="s">
        <v>183</v>
      </c>
      <c r="G23" s="63">
        <v>48.3</v>
      </c>
      <c r="H23" s="64">
        <v>48.3</v>
      </c>
    </row>
    <row r="24" spans="1:8" ht="105.75" customHeight="1">
      <c r="A24" s="48"/>
      <c r="B24" s="82"/>
      <c r="C24" s="78" t="s">
        <v>173</v>
      </c>
      <c r="D24" s="53" t="s">
        <v>31</v>
      </c>
      <c r="E24" s="66">
        <v>270</v>
      </c>
      <c r="F24" s="54" t="s">
        <v>182</v>
      </c>
      <c r="G24" s="67">
        <v>464.6</v>
      </c>
      <c r="H24" s="55">
        <v>464.6</v>
      </c>
    </row>
    <row r="25" spans="1:8" ht="18.75" customHeight="1">
      <c r="A25" s="48"/>
      <c r="B25" s="82"/>
      <c r="C25" s="78" t="s">
        <v>137</v>
      </c>
      <c r="D25" s="53" t="s">
        <v>31</v>
      </c>
      <c r="E25" s="66">
        <v>209</v>
      </c>
      <c r="F25" s="54" t="s">
        <v>195</v>
      </c>
      <c r="G25" s="67">
        <v>187.6</v>
      </c>
      <c r="H25" s="55">
        <f>G25</f>
        <v>187.6</v>
      </c>
    </row>
    <row r="26" spans="1:8" ht="26.25" customHeight="1">
      <c r="A26" s="48"/>
      <c r="B26" s="82"/>
      <c r="C26" s="78" t="s">
        <v>147</v>
      </c>
      <c r="D26" s="53"/>
      <c r="E26" s="61"/>
      <c r="F26" s="58"/>
      <c r="G26" s="67">
        <v>50</v>
      </c>
      <c r="H26" s="67">
        <v>50</v>
      </c>
    </row>
    <row r="27" spans="1:8" ht="15">
      <c r="A27" s="48"/>
      <c r="B27" s="83"/>
      <c r="C27" s="84"/>
      <c r="D27" s="84"/>
      <c r="E27" s="85">
        <f>SUM(E23:E26)</f>
        <v>624</v>
      </c>
      <c r="F27" s="84"/>
      <c r="G27" s="74">
        <f>SUM(G23:G26)</f>
        <v>750.5</v>
      </c>
      <c r="H27" s="74">
        <f>SUM(H23:H26)</f>
        <v>750.5</v>
      </c>
    </row>
    <row r="28" spans="1:8" ht="144" customHeight="1">
      <c r="A28" s="86">
        <v>3</v>
      </c>
      <c r="B28" s="87" t="s">
        <v>149</v>
      </c>
      <c r="C28" s="88" t="s">
        <v>200</v>
      </c>
      <c r="D28" s="53" t="s">
        <v>31</v>
      </c>
      <c r="E28" s="62">
        <v>131</v>
      </c>
      <c r="F28" s="54" t="s">
        <v>185</v>
      </c>
      <c r="G28" s="67">
        <v>1701.5</v>
      </c>
      <c r="H28" s="55">
        <v>1701.5</v>
      </c>
    </row>
    <row r="29" spans="1:8" ht="18" customHeight="1">
      <c r="A29" s="89"/>
      <c r="B29" s="90"/>
      <c r="C29" s="90"/>
      <c r="D29" s="90"/>
      <c r="E29" s="91">
        <f>SUM(E28:E28)</f>
        <v>131</v>
      </c>
      <c r="F29" s="90"/>
      <c r="G29" s="92">
        <f>SUM(G28:G28)</f>
        <v>1701.5</v>
      </c>
      <c r="H29" s="92">
        <f>SUM(H28:H28)</f>
        <v>1701.5</v>
      </c>
    </row>
    <row r="30" spans="1:8" ht="90" customHeight="1">
      <c r="A30" s="73">
        <v>4</v>
      </c>
      <c r="B30" s="93" t="s">
        <v>150</v>
      </c>
      <c r="C30" s="94" t="s">
        <v>168</v>
      </c>
      <c r="D30" s="95" t="s">
        <v>151</v>
      </c>
      <c r="E30" s="95">
        <v>70</v>
      </c>
      <c r="F30" s="54" t="s">
        <v>186</v>
      </c>
      <c r="G30" s="71">
        <v>72.5</v>
      </c>
      <c r="H30" s="71">
        <v>72.5</v>
      </c>
    </row>
    <row r="31" spans="1:8" ht="15" customHeight="1">
      <c r="A31" s="89"/>
      <c r="B31" s="96" t="s">
        <v>142</v>
      </c>
      <c r="C31" s="96"/>
      <c r="D31" s="96"/>
      <c r="E31" s="96"/>
      <c r="F31" s="96"/>
      <c r="G31" s="92">
        <f>SUM(G22,G27,G29,G30)</f>
        <v>4285.5</v>
      </c>
      <c r="H31" s="92">
        <f>SUM(H22,H27,H29,H30)</f>
        <v>4285.5</v>
      </c>
    </row>
    <row r="32" spans="1:8" ht="15">
      <c r="A32" s="38"/>
      <c r="B32" s="38"/>
      <c r="C32" s="38"/>
      <c r="D32" s="38"/>
      <c r="E32" s="38"/>
      <c r="F32" s="38"/>
      <c r="G32" s="38"/>
      <c r="H32" s="38"/>
    </row>
    <row r="33" spans="1:8" ht="15">
      <c r="A33" s="38"/>
      <c r="B33" s="38"/>
      <c r="C33" s="38"/>
      <c r="D33" s="38"/>
      <c r="E33" s="38"/>
      <c r="F33" s="38"/>
      <c r="G33" s="38"/>
      <c r="H33" s="38"/>
    </row>
    <row r="34" spans="1:8" ht="15">
      <c r="A34" s="38"/>
      <c r="B34" s="38"/>
      <c r="C34" s="38"/>
      <c r="D34" s="38"/>
      <c r="E34" s="38"/>
      <c r="F34" s="38"/>
      <c r="G34" s="38"/>
      <c r="H34" s="38"/>
    </row>
  </sheetData>
  <sheetProtection selectLockedCells="1" selectUnlockedCells="1"/>
  <mergeCells count="30">
    <mergeCell ref="A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F14:F15"/>
    <mergeCell ref="G14:H14"/>
    <mergeCell ref="A8:B8"/>
    <mergeCell ref="C8:H8"/>
    <mergeCell ref="A9:B9"/>
    <mergeCell ref="C9:H9"/>
    <mergeCell ref="A10:B10"/>
    <mergeCell ref="C10:H10"/>
    <mergeCell ref="A16:A22"/>
    <mergeCell ref="B16:B22"/>
    <mergeCell ref="A23:A27"/>
    <mergeCell ref="B23:B27"/>
    <mergeCell ref="B31:F31"/>
    <mergeCell ref="A12:H12"/>
    <mergeCell ref="A14:A15"/>
    <mergeCell ref="B14:B15"/>
    <mergeCell ref="C14:C15"/>
    <mergeCell ref="D14:E14"/>
  </mergeCells>
  <printOptions horizontalCentered="1"/>
  <pageMargins left="0.11805555555555555" right="0.11805555555555555" top="0.15763888888888888" bottom="0.1576388888888888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8515625" style="0" customWidth="1"/>
    <col min="2" max="2" width="23.28125" style="0" customWidth="1"/>
    <col min="3" max="3" width="28.28125" style="0" customWidth="1"/>
    <col min="4" max="4" width="7.57421875" style="0" customWidth="1"/>
    <col min="5" max="5" width="8.421875" style="0" customWidth="1"/>
    <col min="6" max="6" width="9.00390625" style="0" customWidth="1"/>
    <col min="7" max="7" width="9.7109375" style="0" customWidth="1"/>
    <col min="8" max="8" width="9.28125" style="0" customWidth="1"/>
    <col min="9" max="9" width="14.28125" style="0" customWidth="1"/>
  </cols>
  <sheetData>
    <row r="1" spans="1:8" ht="153" customHeight="1">
      <c r="A1" s="25" t="s">
        <v>230</v>
      </c>
      <c r="B1" s="25"/>
      <c r="C1" s="25"/>
      <c r="D1" s="25"/>
      <c r="E1" s="25"/>
      <c r="F1" s="25"/>
      <c r="G1" s="25"/>
      <c r="H1" s="25"/>
    </row>
    <row r="2" spans="1:8" ht="49.5" customHeight="1">
      <c r="A2" s="35" t="s">
        <v>180</v>
      </c>
      <c r="B2" s="35"/>
      <c r="C2" s="35"/>
      <c r="D2" s="35"/>
      <c r="E2" s="35"/>
      <c r="F2" s="35"/>
      <c r="G2" s="35"/>
      <c r="H2" s="35"/>
    </row>
    <row r="3" spans="1:8" ht="216" customHeight="1">
      <c r="A3" s="20" t="s">
        <v>0</v>
      </c>
      <c r="B3" s="20"/>
      <c r="C3" s="20" t="s">
        <v>152</v>
      </c>
      <c r="D3" s="20"/>
      <c r="E3" s="20"/>
      <c r="F3" s="20"/>
      <c r="G3" s="20"/>
      <c r="H3" s="20"/>
    </row>
    <row r="4" spans="1:8" ht="33.75" customHeight="1">
      <c r="A4" s="27" t="s">
        <v>2</v>
      </c>
      <c r="B4" s="27"/>
      <c r="C4" s="20" t="s">
        <v>204</v>
      </c>
      <c r="D4" s="20"/>
      <c r="E4" s="20"/>
      <c r="F4" s="20"/>
      <c r="G4" s="20"/>
      <c r="H4" s="20"/>
    </row>
    <row r="5" spans="1:8" ht="42" customHeight="1">
      <c r="A5" s="27" t="s">
        <v>36</v>
      </c>
      <c r="B5" s="27"/>
      <c r="C5" s="20" t="s">
        <v>228</v>
      </c>
      <c r="D5" s="20"/>
      <c r="E5" s="20"/>
      <c r="F5" s="20"/>
      <c r="G5" s="20"/>
      <c r="H5" s="20"/>
    </row>
    <row r="6" spans="1:8" ht="47.25" customHeight="1">
      <c r="A6" s="27" t="s">
        <v>38</v>
      </c>
      <c r="B6" s="27"/>
      <c r="C6" s="20" t="s">
        <v>6</v>
      </c>
      <c r="D6" s="20"/>
      <c r="E6" s="20"/>
      <c r="F6" s="20"/>
      <c r="G6" s="20"/>
      <c r="H6" s="20"/>
    </row>
    <row r="7" spans="1:8" ht="192.75" customHeight="1">
      <c r="A7" s="27" t="s">
        <v>40</v>
      </c>
      <c r="B7" s="27"/>
      <c r="C7" s="33" t="s">
        <v>199</v>
      </c>
      <c r="D7" s="33"/>
      <c r="E7" s="33"/>
      <c r="F7" s="33"/>
      <c r="G7" s="33"/>
      <c r="H7" s="33"/>
    </row>
    <row r="8" spans="1:8" ht="35.25" customHeight="1">
      <c r="A8" s="20" t="s">
        <v>144</v>
      </c>
      <c r="B8" s="20"/>
      <c r="C8" s="20" t="s">
        <v>229</v>
      </c>
      <c r="D8" s="20"/>
      <c r="E8" s="20"/>
      <c r="F8" s="20"/>
      <c r="G8" s="20"/>
      <c r="H8" s="20"/>
    </row>
    <row r="9" spans="1:8" ht="30.75" customHeight="1">
      <c r="A9" s="20" t="s">
        <v>153</v>
      </c>
      <c r="B9" s="20"/>
      <c r="C9" s="20" t="s">
        <v>220</v>
      </c>
      <c r="D9" s="20"/>
      <c r="E9" s="20"/>
      <c r="F9" s="20"/>
      <c r="G9" s="20"/>
      <c r="H9" s="20"/>
    </row>
    <row r="10" spans="1:8" ht="290.25" customHeight="1">
      <c r="A10" s="20" t="s">
        <v>9</v>
      </c>
      <c r="B10" s="20"/>
      <c r="C10" s="20" t="s">
        <v>215</v>
      </c>
      <c r="D10" s="20"/>
      <c r="E10" s="20"/>
      <c r="F10" s="20"/>
      <c r="G10" s="20"/>
      <c r="H10" s="20"/>
    </row>
    <row r="12" spans="1:8" ht="27.75" customHeight="1">
      <c r="A12" s="97" t="s">
        <v>10</v>
      </c>
      <c r="B12" s="97"/>
      <c r="C12" s="97"/>
      <c r="D12" s="97"/>
      <c r="E12" s="97"/>
      <c r="F12" s="97"/>
      <c r="G12" s="97"/>
      <c r="H12" s="38"/>
    </row>
    <row r="13" spans="1:8" ht="12.75" customHeight="1">
      <c r="A13" s="31" t="s">
        <v>11</v>
      </c>
      <c r="B13" s="22" t="s">
        <v>12</v>
      </c>
      <c r="C13" s="32" t="s">
        <v>13</v>
      </c>
      <c r="D13" s="31" t="s">
        <v>14</v>
      </c>
      <c r="E13" s="31"/>
      <c r="F13" s="23" t="s">
        <v>15</v>
      </c>
      <c r="G13" s="47" t="s">
        <v>16</v>
      </c>
      <c r="H13" s="47"/>
    </row>
    <row r="14" spans="1:8" ht="26.25">
      <c r="A14" s="31"/>
      <c r="B14" s="22"/>
      <c r="C14" s="32"/>
      <c r="D14" s="2" t="s">
        <v>18</v>
      </c>
      <c r="E14" s="1" t="s">
        <v>19</v>
      </c>
      <c r="F14" s="23"/>
      <c r="G14" s="3" t="s">
        <v>20</v>
      </c>
      <c r="H14" s="6" t="s">
        <v>21</v>
      </c>
    </row>
    <row r="15" spans="1:8" ht="17.25" customHeight="1">
      <c r="A15" s="48">
        <v>1</v>
      </c>
      <c r="B15" s="98" t="s">
        <v>154</v>
      </c>
      <c r="C15" s="99" t="s">
        <v>163</v>
      </c>
      <c r="D15" s="100" t="s">
        <v>23</v>
      </c>
      <c r="E15" s="100">
        <v>520.3</v>
      </c>
      <c r="F15" s="101" t="s">
        <v>183</v>
      </c>
      <c r="G15" s="100">
        <v>2489.6</v>
      </c>
      <c r="H15" s="100">
        <v>2489.6</v>
      </c>
    </row>
    <row r="16" spans="1:8" ht="17.25" customHeight="1">
      <c r="A16" s="48"/>
      <c r="B16" s="98"/>
      <c r="C16" s="102" t="s">
        <v>192</v>
      </c>
      <c r="D16" s="100" t="s">
        <v>23</v>
      </c>
      <c r="E16" s="103">
        <v>318.7</v>
      </c>
      <c r="F16" s="104" t="s">
        <v>182</v>
      </c>
      <c r="G16" s="103">
        <v>717.4</v>
      </c>
      <c r="H16" s="103">
        <f>G16</f>
        <v>717.4</v>
      </c>
    </row>
    <row r="17" spans="1:8" ht="17.25" customHeight="1">
      <c r="A17" s="48"/>
      <c r="B17" s="98"/>
      <c r="C17" s="102" t="s">
        <v>194</v>
      </c>
      <c r="D17" s="100" t="s">
        <v>23</v>
      </c>
      <c r="E17" s="103">
        <v>236.6</v>
      </c>
      <c r="F17" s="104" t="s">
        <v>182</v>
      </c>
      <c r="G17" s="103">
        <v>924.6</v>
      </c>
      <c r="H17" s="103">
        <f>G17</f>
        <v>924.6</v>
      </c>
    </row>
    <row r="18" spans="1:8" ht="17.25" customHeight="1">
      <c r="A18" s="48"/>
      <c r="B18" s="98"/>
      <c r="C18" s="102" t="s">
        <v>137</v>
      </c>
      <c r="D18" s="100" t="s">
        <v>23</v>
      </c>
      <c r="E18" s="103">
        <v>512</v>
      </c>
      <c r="F18" s="104" t="s">
        <v>183</v>
      </c>
      <c r="G18" s="103">
        <v>1315.8</v>
      </c>
      <c r="H18" s="103">
        <f>G18</f>
        <v>1315.8</v>
      </c>
    </row>
    <row r="19" spans="1:8" ht="26.25" customHeight="1">
      <c r="A19" s="48"/>
      <c r="B19" s="98"/>
      <c r="C19" s="10" t="s">
        <v>147</v>
      </c>
      <c r="D19" s="105"/>
      <c r="E19" s="106"/>
      <c r="F19" s="107"/>
      <c r="G19" s="108">
        <v>100</v>
      </c>
      <c r="H19" s="108">
        <f>G19</f>
        <v>100</v>
      </c>
    </row>
    <row r="20" spans="1:8" ht="15">
      <c r="A20" s="48"/>
      <c r="B20" s="98"/>
      <c r="C20" s="99"/>
      <c r="D20" s="84"/>
      <c r="E20" s="85">
        <f>SUM(E15:E19)</f>
        <v>1587.6</v>
      </c>
      <c r="F20" s="109"/>
      <c r="G20" s="79">
        <f>SUM(G15:G19)</f>
        <v>5547.400000000001</v>
      </c>
      <c r="H20" s="79">
        <f>SUM(H15:H19)</f>
        <v>5547.400000000001</v>
      </c>
    </row>
    <row r="21" spans="1:8" ht="12.75" customHeight="1">
      <c r="A21" s="48">
        <v>2</v>
      </c>
      <c r="B21" s="98" t="s">
        <v>155</v>
      </c>
      <c r="C21" s="84" t="s">
        <v>163</v>
      </c>
      <c r="D21" s="100" t="s">
        <v>31</v>
      </c>
      <c r="E21" s="110">
        <v>15</v>
      </c>
      <c r="F21" s="101" t="s">
        <v>183</v>
      </c>
      <c r="G21" s="100">
        <v>1059.8</v>
      </c>
      <c r="H21" s="100">
        <f>G21</f>
        <v>1059.8</v>
      </c>
    </row>
    <row r="22" spans="1:8" ht="138.75" customHeight="1">
      <c r="A22" s="48"/>
      <c r="B22" s="98"/>
      <c r="C22" s="11" t="s">
        <v>172</v>
      </c>
      <c r="D22" s="111" t="s">
        <v>31</v>
      </c>
      <c r="E22" s="112">
        <v>24</v>
      </c>
      <c r="F22" s="113" t="s">
        <v>181</v>
      </c>
      <c r="G22" s="111">
        <v>1604</v>
      </c>
      <c r="H22" s="111">
        <v>1604</v>
      </c>
    </row>
    <row r="23" spans="1:8" ht="19.5" customHeight="1">
      <c r="A23" s="48"/>
      <c r="B23" s="98"/>
      <c r="C23" s="11" t="s">
        <v>137</v>
      </c>
      <c r="D23" s="111" t="s">
        <v>31</v>
      </c>
      <c r="E23" s="112">
        <v>22</v>
      </c>
      <c r="F23" s="113" t="s">
        <v>195</v>
      </c>
      <c r="G23" s="111">
        <v>841.8</v>
      </c>
      <c r="H23" s="111">
        <f>G23</f>
        <v>841.8</v>
      </c>
    </row>
    <row r="24" spans="1:8" ht="17.25" customHeight="1">
      <c r="A24" s="48"/>
      <c r="B24" s="98"/>
      <c r="C24" s="11" t="s">
        <v>192</v>
      </c>
      <c r="D24" s="111" t="s">
        <v>31</v>
      </c>
      <c r="E24" s="112">
        <v>5</v>
      </c>
      <c r="F24" s="113" t="s">
        <v>193</v>
      </c>
      <c r="G24" s="111">
        <v>205.6</v>
      </c>
      <c r="H24" s="111">
        <f>G24</f>
        <v>205.6</v>
      </c>
    </row>
    <row r="25" spans="1:8" ht="26.25">
      <c r="A25" s="48"/>
      <c r="B25" s="98"/>
      <c r="C25" s="11" t="s">
        <v>170</v>
      </c>
      <c r="D25" s="100"/>
      <c r="E25" s="110"/>
      <c r="F25" s="100"/>
      <c r="G25" s="67">
        <v>50</v>
      </c>
      <c r="H25" s="67">
        <f>G25</f>
        <v>50</v>
      </c>
    </row>
    <row r="26" spans="1:8" ht="15.75" customHeight="1">
      <c r="A26" s="48"/>
      <c r="B26" s="98"/>
      <c r="C26" s="114"/>
      <c r="D26" s="84"/>
      <c r="E26" s="85">
        <f>SUM(E21:E25)</f>
        <v>66</v>
      </c>
      <c r="F26" s="84"/>
      <c r="G26" s="79">
        <f>SUM(G21:G25)</f>
        <v>3761.2000000000003</v>
      </c>
      <c r="H26" s="79">
        <f>SUM(H21:H25)</f>
        <v>3761.2000000000003</v>
      </c>
    </row>
    <row r="27" spans="1:8" ht="90" customHeight="1">
      <c r="A27" s="115">
        <v>3</v>
      </c>
      <c r="B27" s="116" t="s">
        <v>156</v>
      </c>
      <c r="C27" s="117" t="s">
        <v>171</v>
      </c>
      <c r="D27" s="111" t="s">
        <v>31</v>
      </c>
      <c r="E27" s="111">
        <v>9</v>
      </c>
      <c r="F27" s="54" t="s">
        <v>181</v>
      </c>
      <c r="G27" s="74">
        <v>26</v>
      </c>
      <c r="H27" s="74">
        <v>26</v>
      </c>
    </row>
    <row r="28" spans="1:8" ht="140.25" customHeight="1">
      <c r="A28" s="73">
        <v>4</v>
      </c>
      <c r="B28" s="118" t="s">
        <v>157</v>
      </c>
      <c r="C28" s="119" t="s">
        <v>167</v>
      </c>
      <c r="D28" s="53" t="s">
        <v>31</v>
      </c>
      <c r="E28" s="66">
        <v>28</v>
      </c>
      <c r="F28" s="54" t="s">
        <v>187</v>
      </c>
      <c r="G28" s="71">
        <v>200</v>
      </c>
      <c r="H28" s="71">
        <v>200</v>
      </c>
    </row>
    <row r="29" spans="1:8" ht="270.75" customHeight="1">
      <c r="A29" s="73">
        <v>5</v>
      </c>
      <c r="B29" s="120" t="s">
        <v>158</v>
      </c>
      <c r="C29" s="99" t="s">
        <v>169</v>
      </c>
      <c r="D29" s="53" t="s">
        <v>151</v>
      </c>
      <c r="E29" s="66">
        <v>59</v>
      </c>
      <c r="F29" s="54" t="s">
        <v>186</v>
      </c>
      <c r="G29" s="71">
        <v>104.3</v>
      </c>
      <c r="H29" s="71">
        <v>104.3</v>
      </c>
    </row>
    <row r="30" spans="1:8" ht="93.75" customHeight="1">
      <c r="A30" s="48">
        <v>6</v>
      </c>
      <c r="B30" s="121" t="s">
        <v>159</v>
      </c>
      <c r="C30" s="122" t="s">
        <v>196</v>
      </c>
      <c r="D30" s="66" t="s">
        <v>31</v>
      </c>
      <c r="E30" s="66">
        <v>3</v>
      </c>
      <c r="F30" s="54" t="s">
        <v>188</v>
      </c>
      <c r="G30" s="67">
        <v>1500</v>
      </c>
      <c r="H30" s="67">
        <v>1500</v>
      </c>
    </row>
    <row r="31" spans="1:8" ht="75.75" customHeight="1">
      <c r="A31" s="48"/>
      <c r="B31" s="121"/>
      <c r="C31" s="122" t="s">
        <v>191</v>
      </c>
      <c r="D31" s="66" t="s">
        <v>31</v>
      </c>
      <c r="E31" s="66">
        <v>2</v>
      </c>
      <c r="F31" s="54" t="s">
        <v>187</v>
      </c>
      <c r="G31" s="67">
        <v>1000</v>
      </c>
      <c r="H31" s="67">
        <v>1000</v>
      </c>
    </row>
    <row r="32" spans="1:8" ht="182.25" customHeight="1">
      <c r="A32" s="48"/>
      <c r="B32" s="121"/>
      <c r="C32" s="99" t="s">
        <v>205</v>
      </c>
      <c r="D32" s="66" t="s">
        <v>31</v>
      </c>
      <c r="E32" s="66">
        <v>9</v>
      </c>
      <c r="F32" s="123" t="s">
        <v>198</v>
      </c>
      <c r="G32" s="67">
        <v>1800</v>
      </c>
      <c r="H32" s="67">
        <v>1800</v>
      </c>
    </row>
    <row r="33" spans="1:8" ht="126" customHeight="1">
      <c r="A33" s="48"/>
      <c r="B33" s="121"/>
      <c r="C33" s="99" t="s">
        <v>197</v>
      </c>
      <c r="D33" s="66" t="s">
        <v>31</v>
      </c>
      <c r="E33" s="66">
        <v>5</v>
      </c>
      <c r="F33" s="54" t="s">
        <v>188</v>
      </c>
      <c r="G33" s="67">
        <v>600</v>
      </c>
      <c r="H33" s="67">
        <v>600</v>
      </c>
    </row>
    <row r="34" spans="1:9" ht="15">
      <c r="A34" s="48"/>
      <c r="B34" s="121"/>
      <c r="C34" s="99"/>
      <c r="D34" s="66"/>
      <c r="E34" s="66"/>
      <c r="F34" s="54"/>
      <c r="G34" s="71">
        <f>SUM(G30:G33)</f>
        <v>4900</v>
      </c>
      <c r="H34" s="71">
        <f>SUM(H30:H33)</f>
        <v>4900</v>
      </c>
      <c r="I34" s="4"/>
    </row>
    <row r="35" spans="1:8" ht="48" customHeight="1">
      <c r="A35" s="73">
        <v>7</v>
      </c>
      <c r="B35" s="124" t="s">
        <v>160</v>
      </c>
      <c r="C35" s="125" t="s">
        <v>161</v>
      </c>
      <c r="D35" s="66" t="s">
        <v>31</v>
      </c>
      <c r="E35" s="66">
        <v>18</v>
      </c>
      <c r="F35" s="54" t="s">
        <v>187</v>
      </c>
      <c r="G35" s="71">
        <v>350</v>
      </c>
      <c r="H35" s="71">
        <v>350</v>
      </c>
    </row>
    <row r="36" spans="1:8" ht="68.25" customHeight="1">
      <c r="A36" s="126">
        <v>9</v>
      </c>
      <c r="B36" s="118" t="s">
        <v>162</v>
      </c>
      <c r="C36" s="127" t="s">
        <v>161</v>
      </c>
      <c r="D36" s="128"/>
      <c r="E36" s="1"/>
      <c r="F36" s="129" t="s">
        <v>184</v>
      </c>
      <c r="G36" s="71">
        <v>386.4</v>
      </c>
      <c r="H36" s="71">
        <v>386.4</v>
      </c>
    </row>
    <row r="37" spans="1:9" ht="15">
      <c r="A37" s="44" t="s">
        <v>142</v>
      </c>
      <c r="B37" s="44"/>
      <c r="C37" s="44"/>
      <c r="D37" s="44"/>
      <c r="E37" s="44"/>
      <c r="F37" s="44"/>
      <c r="G37" s="130">
        <f>SUM(G20,G26,G27,G28,G29,G34,G35,G36)</f>
        <v>15275.3</v>
      </c>
      <c r="H37" s="130">
        <f>SUM(H20,H26,H27,H28,H29,H34,H35,H36)</f>
        <v>15275.3</v>
      </c>
      <c r="I37" s="7"/>
    </row>
  </sheetData>
  <sheetProtection selectLockedCells="1" selectUnlockedCells="1"/>
  <mergeCells count="32">
    <mergeCell ref="A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2:G12"/>
    <mergeCell ref="A13:A14"/>
    <mergeCell ref="B13:B14"/>
    <mergeCell ref="C13:C14"/>
    <mergeCell ref="D13:E13"/>
    <mergeCell ref="F13:F14"/>
    <mergeCell ref="G13:H13"/>
    <mergeCell ref="A37:F37"/>
    <mergeCell ref="A15:A20"/>
    <mergeCell ref="B15:B20"/>
    <mergeCell ref="A21:A26"/>
    <mergeCell ref="B21:B26"/>
    <mergeCell ref="A30:A34"/>
    <mergeCell ref="B30:B34"/>
  </mergeCells>
  <printOptions horizontalCentered="1"/>
  <pageMargins left="0.11805555555555555" right="0.11805555555555555" top="0.15763888888888888" bottom="0.1576388888888888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D15" sqref="D15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24.8515625" style="0" customWidth="1"/>
    <col min="4" max="4" width="7.421875" style="0" customWidth="1"/>
    <col min="5" max="5" width="7.8515625" style="0" customWidth="1"/>
    <col min="7" max="7" width="8.421875" style="0" customWidth="1"/>
    <col min="8" max="8" width="7.8515625" style="0" customWidth="1"/>
  </cols>
  <sheetData>
    <row r="1" spans="1:8" ht="132.75" customHeight="1">
      <c r="A1" s="25" t="s">
        <v>232</v>
      </c>
      <c r="B1" s="25"/>
      <c r="C1" s="25"/>
      <c r="D1" s="25"/>
      <c r="E1" s="25"/>
      <c r="F1" s="25"/>
      <c r="G1" s="25"/>
      <c r="H1" s="25"/>
    </row>
    <row r="2" spans="1:8" ht="66.75" customHeight="1">
      <c r="A2" s="35" t="s">
        <v>208</v>
      </c>
      <c r="B2" s="35"/>
      <c r="C2" s="35"/>
      <c r="D2" s="35"/>
      <c r="E2" s="35"/>
      <c r="F2" s="35"/>
      <c r="G2" s="35"/>
      <c r="H2" s="35"/>
    </row>
    <row r="3" spans="1:8" ht="193.5" customHeight="1">
      <c r="A3" s="20" t="s">
        <v>0</v>
      </c>
      <c r="B3" s="20"/>
      <c r="C3" s="20" t="s">
        <v>233</v>
      </c>
      <c r="D3" s="20"/>
      <c r="E3" s="20"/>
      <c r="F3" s="20"/>
      <c r="G3" s="20"/>
      <c r="H3" s="20"/>
    </row>
    <row r="4" spans="1:8" ht="38.25" customHeight="1">
      <c r="A4" s="27" t="s">
        <v>2</v>
      </c>
      <c r="B4" s="27"/>
      <c r="C4" s="20" t="s">
        <v>204</v>
      </c>
      <c r="D4" s="20"/>
      <c r="E4" s="20"/>
      <c r="F4" s="20"/>
      <c r="G4" s="20"/>
      <c r="H4" s="20"/>
    </row>
    <row r="5" spans="1:8" ht="42.75" customHeight="1">
      <c r="A5" s="27" t="s">
        <v>36</v>
      </c>
      <c r="B5" s="27"/>
      <c r="C5" s="20" t="s">
        <v>37</v>
      </c>
      <c r="D5" s="20"/>
      <c r="E5" s="20"/>
      <c r="F5" s="20"/>
      <c r="G5" s="20"/>
      <c r="H5" s="20"/>
    </row>
    <row r="6" spans="1:8" ht="81" customHeight="1">
      <c r="A6" s="27" t="s">
        <v>38</v>
      </c>
      <c r="B6" s="27"/>
      <c r="C6" s="20" t="s">
        <v>209</v>
      </c>
      <c r="D6" s="20"/>
      <c r="E6" s="20"/>
      <c r="F6" s="20"/>
      <c r="G6" s="20"/>
      <c r="H6" s="20"/>
    </row>
    <row r="7" spans="1:8" ht="24" customHeight="1">
      <c r="A7" s="27" t="s">
        <v>40</v>
      </c>
      <c r="B7" s="27"/>
      <c r="C7" s="33" t="s">
        <v>210</v>
      </c>
      <c r="D7" s="33"/>
      <c r="E7" s="33"/>
      <c r="F7" s="33"/>
      <c r="G7" s="33"/>
      <c r="H7" s="33"/>
    </row>
    <row r="8" spans="1:8" ht="42.75" customHeight="1">
      <c r="A8" s="20" t="s">
        <v>144</v>
      </c>
      <c r="B8" s="20"/>
      <c r="C8" s="20" t="s">
        <v>211</v>
      </c>
      <c r="D8" s="20"/>
      <c r="E8" s="20"/>
      <c r="F8" s="20"/>
      <c r="G8" s="20"/>
      <c r="H8" s="20"/>
    </row>
    <row r="9" spans="1:8" ht="30" customHeight="1">
      <c r="A9" s="20" t="s">
        <v>153</v>
      </c>
      <c r="B9" s="20"/>
      <c r="C9" s="20" t="s">
        <v>220</v>
      </c>
      <c r="D9" s="20"/>
      <c r="E9" s="20"/>
      <c r="F9" s="20"/>
      <c r="G9" s="20"/>
      <c r="H9" s="20"/>
    </row>
    <row r="10" spans="1:8" ht="129.75" customHeight="1">
      <c r="A10" s="20" t="s">
        <v>9</v>
      </c>
      <c r="B10" s="20"/>
      <c r="C10" s="20" t="s">
        <v>212</v>
      </c>
      <c r="D10" s="20"/>
      <c r="E10" s="20"/>
      <c r="F10" s="20"/>
      <c r="G10" s="20"/>
      <c r="H10" s="20"/>
    </row>
    <row r="11" ht="74.25" customHeight="1"/>
    <row r="12" spans="1:8" ht="15">
      <c r="A12" s="97" t="s">
        <v>10</v>
      </c>
      <c r="B12" s="97"/>
      <c r="C12" s="97"/>
      <c r="D12" s="97"/>
      <c r="E12" s="97"/>
      <c r="F12" s="97"/>
      <c r="G12" s="97"/>
      <c r="H12" s="38"/>
    </row>
    <row r="13" spans="1:8" ht="15">
      <c r="A13" s="31" t="s">
        <v>11</v>
      </c>
      <c r="B13" s="22" t="s">
        <v>12</v>
      </c>
      <c r="C13" s="32" t="s">
        <v>13</v>
      </c>
      <c r="D13" s="31" t="s">
        <v>14</v>
      </c>
      <c r="E13" s="31"/>
      <c r="F13" s="23" t="s">
        <v>15</v>
      </c>
      <c r="G13" s="47" t="s">
        <v>16</v>
      </c>
      <c r="H13" s="47"/>
    </row>
    <row r="14" spans="1:8" ht="26.25">
      <c r="A14" s="31"/>
      <c r="B14" s="22"/>
      <c r="C14" s="32"/>
      <c r="D14" s="2" t="s">
        <v>18</v>
      </c>
      <c r="E14" s="1" t="s">
        <v>19</v>
      </c>
      <c r="F14" s="23"/>
      <c r="G14" s="3" t="s">
        <v>20</v>
      </c>
      <c r="H14" s="6" t="s">
        <v>21</v>
      </c>
    </row>
    <row r="15" spans="1:8" ht="76.5" customHeight="1">
      <c r="A15" s="73">
        <v>6</v>
      </c>
      <c r="B15" s="62" t="s">
        <v>33</v>
      </c>
      <c r="C15" s="9" t="s">
        <v>166</v>
      </c>
      <c r="D15" s="53" t="s">
        <v>31</v>
      </c>
      <c r="E15" s="66">
        <v>24</v>
      </c>
      <c r="F15" s="54" t="s">
        <v>183</v>
      </c>
      <c r="G15" s="71">
        <v>983.7</v>
      </c>
      <c r="H15" s="74">
        <v>983.7</v>
      </c>
    </row>
  </sheetData>
  <sheetProtection/>
  <mergeCells count="25">
    <mergeCell ref="A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2:G12"/>
    <mergeCell ref="A13:A14"/>
    <mergeCell ref="B13:B14"/>
    <mergeCell ref="C13:C14"/>
    <mergeCell ref="D13:E13"/>
    <mergeCell ref="F13:F14"/>
    <mergeCell ref="G13:H1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0" sqref="F10"/>
    </sheetView>
  </sheetViews>
  <sheetFormatPr defaultColWidth="9.140625" defaultRowHeight="15"/>
  <sheetData>
    <row r="1" spans="1:3" ht="15">
      <c r="A1" s="14" t="s">
        <v>176</v>
      </c>
      <c r="C1" s="14" t="s">
        <v>175</v>
      </c>
    </row>
    <row r="2" spans="1:3" ht="15">
      <c r="A2" s="13">
        <v>10678.5</v>
      </c>
      <c r="C2" s="13">
        <v>10678.5</v>
      </c>
    </row>
    <row r="3" spans="1:3" ht="15">
      <c r="A3" s="13">
        <v>8000</v>
      </c>
      <c r="C3" s="13">
        <v>2849.6</v>
      </c>
    </row>
    <row r="4" spans="1:4" ht="15">
      <c r="A4" s="13">
        <v>2849.6</v>
      </c>
      <c r="C4" s="13">
        <v>5563.7</v>
      </c>
      <c r="D4" s="13" t="s">
        <v>175</v>
      </c>
    </row>
    <row r="5" spans="1:4" ht="15">
      <c r="A5" s="13">
        <v>9619.2</v>
      </c>
      <c r="C5" s="14">
        <f>SUM(C2:C4)</f>
        <v>19091.8</v>
      </c>
      <c r="D5" s="12">
        <f>C5*0.016</f>
        <v>305.4688</v>
      </c>
    </row>
    <row r="6" ht="15">
      <c r="A6" s="14">
        <f>SUM(A2:A6)</f>
        <v>31147.3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 В. Курьян</dc:creator>
  <cp:keywords/>
  <dc:description/>
  <cp:lastModifiedBy>kyrian.e</cp:lastModifiedBy>
  <cp:lastPrinted>2015-10-27T08:32:45Z</cp:lastPrinted>
  <dcterms:created xsi:type="dcterms:W3CDTF">2015-08-13T08:37:44Z</dcterms:created>
  <dcterms:modified xsi:type="dcterms:W3CDTF">2015-10-27T08:34:05Z</dcterms:modified>
  <cp:category/>
  <cp:version/>
  <cp:contentType/>
  <cp:contentStatus/>
</cp:coreProperties>
</file>